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27)開館日数・入館者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M7" i="1"/>
  <c r="M8" i="1" s="1"/>
  <c r="L7" i="1"/>
  <c r="L8" i="1" s="1"/>
  <c r="K7" i="1"/>
  <c r="K8" i="1" s="1"/>
  <c r="J7" i="1"/>
  <c r="J8" i="1" s="1"/>
  <c r="I7" i="1"/>
  <c r="I8" i="1" s="1"/>
  <c r="H7" i="1"/>
  <c r="G7" i="1"/>
  <c r="F7" i="1"/>
  <c r="F8" i="1" s="1"/>
  <c r="E7" i="1"/>
  <c r="E8" i="1" s="1"/>
  <c r="D7" i="1"/>
  <c r="D8" i="1" s="1"/>
  <c r="C7" i="1"/>
  <c r="C8" i="1" s="1"/>
  <c r="B7" i="1"/>
  <c r="B8" i="1" s="1"/>
  <c r="N6" i="1"/>
  <c r="N5" i="1"/>
  <c r="N7" i="1" s="1"/>
  <c r="N8" i="1" s="1"/>
  <c r="N4" i="1"/>
</calcChain>
</file>

<file path=xl/sharedStrings.xml><?xml version="1.0" encoding="utf-8"?>
<sst xmlns="http://schemas.openxmlformats.org/spreadsheetml/2006/main" count="19" uniqueCount="19">
  <si>
    <t>(p.27)開館日数・入館者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</si>
  <si>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</si>
  <si>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</si>
  <si>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</si>
  <si>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</si>
  <si>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</si>
  <si>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</si>
  <si>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</si>
  <si>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</si>
  <si>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</si>
  <si>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</si>
  <si>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</si>
  <si>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</si>
  <si>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</si>
  <si>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開館日数</t>
  </si>
  <si>
    <t>入館者数
(中央図書館)</t>
    <rPh sb="6" eb="8">
      <t>チュウオウ</t>
    </rPh>
    <rPh sb="8" eb="11">
      <t>トショカン</t>
    </rPh>
    <phoneticPr fontId="3"/>
  </si>
  <si>
    <t>入館者数
(児童文学館)</t>
    <rPh sb="6" eb="8">
      <t>ジドウ</t>
    </rPh>
    <rPh sb="8" eb="10">
      <t>ブンガク</t>
    </rPh>
    <rPh sb="10" eb="11">
      <t>カン</t>
    </rPh>
    <phoneticPr fontId="3"/>
  </si>
  <si>
    <t>入館者数
(両館合計)</t>
    <rPh sb="6" eb="8">
      <t>リョウカン</t>
    </rPh>
    <rPh sb="8" eb="10">
      <t>ゴウケイ</t>
    </rPh>
    <phoneticPr fontId="3"/>
  </si>
  <si>
    <t>一日平均</t>
    <rPh sb="0" eb="2">
      <t>イチニチ</t>
    </rPh>
    <rPh sb="2" eb="4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</si>
</sst>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>
      <alignment vertical="center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12" xfId="0" applyNumberFormat="1" applyFont="1" applyFill="1" applyBorder="1" applyAlignment="1">
      <alignment vertical="center" wrapText="1"/>
    </xf>
    <xf numFmtId="0" fontId="6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7"/>
  <sheetViews>
    <sheetView tabSelected="1" view="pageBreakPreview" zoomScaleNormal="100" zoomScaleSheetLayoutView="100" workbookViewId="0">
      <selection sqref="A1:E1"/>
    </sheetView>
  </sheetViews>
  <sheetFormatPr defaultRowHeight="18" x14ac:dyDescent="0.4"/>
  <cols>
    <col min="1" max="1" width="16.125" style="2" customWidth="1"/>
    <col min="2" max="14" width="8.875" style="2" bestFit="1" customWidth="1"/>
    <col min="15" max="16384" width="9" style="2"/>
  </cols>
  <sheetData>
    <row r="1" spans="1:15" ht="24" x14ac:dyDescent="0.4">
      <c r="A1" s="1" t="s">
        <v>0</v>
      </c>
      <c r="B1" s="1"/>
      <c r="C1" s="1"/>
      <c r="D1" s="1"/>
      <c r="E1" s="1"/>
    </row>
    <row r="2" spans="1:15" ht="18.75" thickBot="1" x14ac:dyDescent="0.45">
      <c r="A2" s="3"/>
    </row>
    <row r="3" spans="1:15" x14ac:dyDescent="0.4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4" t="s">
        <v>13</v>
      </c>
    </row>
    <row r="4" spans="1:15" x14ac:dyDescent="0.4">
      <c r="A4" s="8" t="s">
        <v>14</v>
      </c>
      <c r="B4" s="9">
        <v>25</v>
      </c>
      <c r="C4" s="10">
        <v>25</v>
      </c>
      <c r="D4" s="10">
        <v>25</v>
      </c>
      <c r="E4" s="11">
        <v>27</v>
      </c>
      <c r="F4" s="10">
        <v>26</v>
      </c>
      <c r="G4" s="10">
        <v>24</v>
      </c>
      <c r="H4" s="10">
        <v>25</v>
      </c>
      <c r="I4" s="10">
        <v>25</v>
      </c>
      <c r="J4" s="10">
        <v>23</v>
      </c>
      <c r="K4" s="10">
        <v>22</v>
      </c>
      <c r="L4" s="10">
        <v>23</v>
      </c>
      <c r="M4" s="12">
        <v>26</v>
      </c>
      <c r="N4" s="13">
        <f>SUM(B4:M4)</f>
        <v>296</v>
      </c>
    </row>
    <row r="5" spans="1:15" ht="36" x14ac:dyDescent="0.4">
      <c r="A5" s="8" t="s">
        <v>15</v>
      </c>
      <c r="B5" s="14">
        <v>33737</v>
      </c>
      <c r="C5" s="11">
        <v>34491</v>
      </c>
      <c r="D5" s="11">
        <v>32589</v>
      </c>
      <c r="E5" s="11">
        <v>37236</v>
      </c>
      <c r="F5" s="11">
        <v>34409</v>
      </c>
      <c r="G5" s="11">
        <v>29666</v>
      </c>
      <c r="H5" s="11">
        <v>31942</v>
      </c>
      <c r="I5" s="11">
        <v>32067</v>
      </c>
      <c r="J5" s="11">
        <v>28800</v>
      </c>
      <c r="K5" s="11">
        <v>31927</v>
      </c>
      <c r="L5" s="11">
        <v>36282</v>
      </c>
      <c r="M5" s="15">
        <v>36653</v>
      </c>
      <c r="N5" s="16">
        <f>SUM(B5:M5)</f>
        <v>399799</v>
      </c>
    </row>
    <row r="6" spans="1:15" ht="36" x14ac:dyDescent="0.4">
      <c r="A6" s="8" t="s">
        <v>16</v>
      </c>
      <c r="B6" s="17">
        <v>1763</v>
      </c>
      <c r="C6" s="18">
        <v>1816</v>
      </c>
      <c r="D6" s="18">
        <v>1483</v>
      </c>
      <c r="E6" s="18">
        <v>1722</v>
      </c>
      <c r="F6" s="18">
        <v>1874</v>
      </c>
      <c r="G6" s="18">
        <v>1836</v>
      </c>
      <c r="H6" s="18">
        <v>1719</v>
      </c>
      <c r="I6" s="18">
        <v>1829</v>
      </c>
      <c r="J6" s="18">
        <v>1679</v>
      </c>
      <c r="K6" s="18">
        <v>1422</v>
      </c>
      <c r="L6" s="18">
        <v>1541</v>
      </c>
      <c r="M6" s="19">
        <v>2088</v>
      </c>
      <c r="N6" s="16">
        <f>SUM(B6:M6)</f>
        <v>20772</v>
      </c>
      <c r="O6" s="20"/>
    </row>
    <row r="7" spans="1:15" ht="36" x14ac:dyDescent="0.4">
      <c r="A7" s="8" t="s">
        <v>17</v>
      </c>
      <c r="B7" s="21">
        <f>SUM(B5:B6)</f>
        <v>35500</v>
      </c>
      <c r="C7" s="22">
        <f>SUM(C5:C6)</f>
        <v>36307</v>
      </c>
      <c r="D7" s="22">
        <f t="shared" ref="D7:L7" si="0">SUM(D5:D6)</f>
        <v>34072</v>
      </c>
      <c r="E7" s="22">
        <f t="shared" si="0"/>
        <v>38958</v>
      </c>
      <c r="F7" s="22">
        <f t="shared" si="0"/>
        <v>36283</v>
      </c>
      <c r="G7" s="22">
        <f t="shared" si="0"/>
        <v>31502</v>
      </c>
      <c r="H7" s="22">
        <f t="shared" si="0"/>
        <v>33661</v>
      </c>
      <c r="I7" s="22">
        <f t="shared" si="0"/>
        <v>33896</v>
      </c>
      <c r="J7" s="22">
        <f t="shared" si="0"/>
        <v>30479</v>
      </c>
      <c r="K7" s="22">
        <f t="shared" si="0"/>
        <v>33349</v>
      </c>
      <c r="L7" s="22">
        <f t="shared" si="0"/>
        <v>37823</v>
      </c>
      <c r="M7" s="23">
        <f>SUM(M5:M6)</f>
        <v>38741</v>
      </c>
      <c r="N7" s="24">
        <f t="shared" ref="N7" si="1">SUM(N5:N6)</f>
        <v>420571</v>
      </c>
    </row>
    <row r="8" spans="1:15" ht="18.75" thickBot="1" x14ac:dyDescent="0.45">
      <c r="A8" s="25" t="s">
        <v>18</v>
      </c>
      <c r="B8" s="26">
        <f t="shared" ref="B8:M8" si="2">+B7/B4</f>
        <v>1420</v>
      </c>
      <c r="C8" s="27">
        <f t="shared" si="2"/>
        <v>1452.28</v>
      </c>
      <c r="D8" s="27">
        <f>+D7/D4</f>
        <v>1362.88</v>
      </c>
      <c r="E8" s="27">
        <f t="shared" si="2"/>
        <v>1442.8888888888889</v>
      </c>
      <c r="F8" s="27">
        <f t="shared" si="2"/>
        <v>1395.5</v>
      </c>
      <c r="G8" s="27">
        <f t="shared" si="2"/>
        <v>1312.5833333333333</v>
      </c>
      <c r="H8" s="27">
        <f t="shared" si="2"/>
        <v>1346.44</v>
      </c>
      <c r="I8" s="27">
        <f t="shared" si="2"/>
        <v>1355.84</v>
      </c>
      <c r="J8" s="27">
        <f t="shared" si="2"/>
        <v>1325.1739130434783</v>
      </c>
      <c r="K8" s="27">
        <f t="shared" si="2"/>
        <v>1515.8636363636363</v>
      </c>
      <c r="L8" s="27">
        <f t="shared" si="2"/>
        <v>1644.4782608695652</v>
      </c>
      <c r="M8" s="28">
        <f t="shared" si="2"/>
        <v>1490.0384615384614</v>
      </c>
      <c r="N8" s="29">
        <f>N7/N4</f>
        <v>1420.8479729729729</v>
      </c>
    </row>
    <row r="17" spans="1:1" ht="18.75" x14ac:dyDescent="0.4">
      <c r="A17" s="30"/>
    </row>
  </sheetData>
  <mergeCells count="1">
    <mergeCell ref="A1:E1"/>
  </mergeCells>
  <phoneticPr fontId="3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(p.27)開館日数・入館者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2023-06-29T06:53:19Z</dcterms:created>
  <dcterms:modified xsi:type="dcterms:W3CDTF">2023-06-29T06:53:30Z</dcterms:modified>
</cp:coreProperties>
</file>