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HiedaY\Documents\"/>
    </mc:Choice>
  </mc:AlternateContent>
  <bookViews>
    <workbookView xWindow="0" yWindow="0" windowWidth="20490" windowHeight="7680"/>
  </bookViews>
  <sheets>
    <sheet name="(p.26)個人貸出・書庫出納冊数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1" i="2" l="1"/>
  <c r="M11" i="2"/>
  <c r="L11" i="2"/>
  <c r="K11" i="2"/>
  <c r="J11" i="2"/>
  <c r="I11" i="2"/>
  <c r="H11" i="2"/>
  <c r="G11" i="2"/>
  <c r="F11" i="2"/>
  <c r="E11" i="2"/>
  <c r="D11" i="2"/>
  <c r="C11" i="2"/>
  <c r="O10" i="2"/>
  <c r="P10" i="2" s="1"/>
  <c r="O9" i="2"/>
  <c r="P9" i="2" s="1"/>
  <c r="N8" i="2"/>
  <c r="M8" i="2"/>
  <c r="L8" i="2"/>
  <c r="K8" i="2"/>
  <c r="J8" i="2"/>
  <c r="I8" i="2"/>
  <c r="H8" i="2"/>
  <c r="G8" i="2"/>
  <c r="F8" i="2"/>
  <c r="E8" i="2"/>
  <c r="D8" i="2"/>
  <c r="C8" i="2"/>
  <c r="O8" i="2" s="1"/>
  <c r="P8" i="2" s="1"/>
  <c r="O7" i="2"/>
  <c r="P7" i="2" s="1"/>
  <c r="O6" i="2"/>
  <c r="P6" i="2" s="1"/>
  <c r="O5" i="2"/>
  <c r="P5" i="2" s="1"/>
  <c r="O11" i="2" l="1"/>
  <c r="P11" i="2" s="1"/>
</calcChain>
</file>

<file path=xl/sharedStrings.xml><?xml version="1.0" encoding="utf-8"?>
<sst xmlns="http://schemas.openxmlformats.org/spreadsheetml/2006/main" count="24" uniqueCount="23">
  <si>
    <t>(p.26)個人貸出・書庫出納冊数　</t>
    <phoneticPr fontId="2"/>
  </si>
  <si>
    <t>※ 児童は小学生以下</t>
    <phoneticPr fontId="2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</si>
  <si>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</si>
  <si>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</si>
  <si>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</si>
  <si>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</si>
  <si>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</si>
  <si>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</si>
  <si>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</si>
  <si>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</si>
  <si>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</si>
  <si>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</si>
  <si>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</si>
  <si>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</si>
  <si>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</si>
  <si>
    <t>一日平均</t>
  </si>
  <si>
    <t>人数</t>
  </si>
  <si>
    <t>冊数</t>
  </si>
  <si>
    <t>一般</t>
  </si>
  <si>
    <t>児童</t>
  </si>
  <si>
    <t>書庫出納
(中央図書館)</t>
    <rPh sb="6" eb="8">
      <t>チュウオウ</t>
    </rPh>
    <rPh sb="8" eb="11">
      <t>トショカン</t>
    </rPh>
    <phoneticPr fontId="2"/>
  </si>
  <si>
    <t>書庫出納
(児童文学館)</t>
    <rPh sb="6" eb="8">
      <t>ジドウ</t>
    </rPh>
    <rPh sb="8" eb="10">
      <t>ブンガク</t>
    </rPh>
    <rPh sb="10" eb="11">
      <t>カン</t>
    </rPh>
    <phoneticPr fontId="2"/>
  </si>
  <si>
    <t>書庫出納
（両館合計）</t>
    <rPh sb="6" eb="8">
      <t>リョウカン</t>
    </rPh>
    <rPh sb="8" eb="10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</si>
</sst>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rgb="FF000000"/>
      <name val="游ゴシック Light"/>
      <family val="3"/>
      <charset val="128"/>
      <scheme val="major"/>
    </font>
    <font>
      <sz val="11"/>
      <color theme="1"/>
      <name val="游ゴシック Light"/>
      <family val="3"/>
      <charset val="128"/>
      <scheme val="major"/>
    </font>
    <font>
      <sz val="10"/>
      <color theme="1"/>
      <name val="游ゴシック Light"/>
      <family val="3"/>
      <charset val="128"/>
      <scheme val="major"/>
    </font>
    <font>
      <sz val="11"/>
      <color rgb="FF000000"/>
      <name val="游ゴシック Light"/>
      <family val="3"/>
      <charset val="128"/>
      <scheme val="major"/>
    </font>
    <font>
      <sz val="11"/>
      <name val="游ゴシック Light"/>
      <family val="3"/>
      <charset val="128"/>
      <scheme val="major"/>
    </font>
    <font>
      <sz val="8"/>
      <color rgb="FF000000"/>
      <name val="游ゴシック Light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5" fillId="0" borderId="0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38" fontId="7" fillId="0" borderId="9" xfId="0" applyNumberFormat="1" applyFont="1" applyFill="1" applyBorder="1" applyAlignment="1"/>
    <xf numFmtId="38" fontId="7" fillId="0" borderId="10" xfId="0" applyNumberFormat="1" applyFont="1" applyFill="1" applyBorder="1" applyAlignment="1"/>
    <xf numFmtId="38" fontId="7" fillId="0" borderId="11" xfId="0" applyNumberFormat="1" applyFont="1" applyFill="1" applyBorder="1" applyAlignment="1"/>
    <xf numFmtId="38" fontId="7" fillId="0" borderId="12" xfId="0" applyNumberFormat="1" applyFont="1" applyFill="1" applyBorder="1" applyAlignment="1">
      <alignment horizontal="right" vertical="center"/>
    </xf>
    <xf numFmtId="38" fontId="7" fillId="0" borderId="12" xfId="0" applyNumberFormat="1" applyFont="1" applyFill="1" applyBorder="1" applyAlignment="1">
      <alignment vertical="center"/>
    </xf>
    <xf numFmtId="3" fontId="4" fillId="0" borderId="0" xfId="0" applyNumberFormat="1" applyFont="1" applyFill="1">
      <alignment vertical="center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38" fontId="7" fillId="0" borderId="15" xfId="0" applyNumberFormat="1" applyFont="1" applyFill="1" applyBorder="1" applyAlignment="1"/>
    <xf numFmtId="38" fontId="7" fillId="0" borderId="16" xfId="0" applyNumberFormat="1" applyFont="1" applyFill="1" applyBorder="1" applyAlignment="1"/>
    <xf numFmtId="38" fontId="7" fillId="0" borderId="17" xfId="0" applyNumberFormat="1" applyFont="1" applyFill="1" applyBorder="1" applyAlignment="1"/>
    <xf numFmtId="38" fontId="7" fillId="0" borderId="18" xfId="0" applyNumberFormat="1" applyFont="1" applyFill="1" applyBorder="1" applyAlignment="1">
      <alignment horizontal="right" vertical="center"/>
    </xf>
    <xf numFmtId="38" fontId="7" fillId="0" borderId="18" xfId="0" applyNumberFormat="1" applyFont="1" applyFill="1" applyBorder="1" applyAlignment="1">
      <alignment vertical="center"/>
    </xf>
    <xf numFmtId="38" fontId="7" fillId="0" borderId="15" xfId="0" applyNumberFormat="1" applyFont="1" applyFill="1" applyBorder="1" applyAlignment="1">
      <alignment horizontal="right" vertical="center"/>
    </xf>
    <xf numFmtId="38" fontId="7" fillId="0" borderId="16" xfId="0" applyNumberFormat="1" applyFont="1" applyFill="1" applyBorder="1" applyAlignment="1">
      <alignment horizontal="right" vertical="center"/>
    </xf>
    <xf numFmtId="38" fontId="7" fillId="0" borderId="13" xfId="0" applyNumberFormat="1" applyFont="1" applyFill="1" applyBorder="1" applyAlignment="1">
      <alignment horizontal="right" vertical="center"/>
    </xf>
    <xf numFmtId="0" fontId="8" fillId="0" borderId="15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38" fontId="7" fillId="0" borderId="0" xfId="0" applyNumberFormat="1" applyFont="1" applyFill="1" applyBorder="1" applyAlignment="1">
      <alignment vertical="center"/>
    </xf>
    <xf numFmtId="38" fontId="7" fillId="0" borderId="16" xfId="0" applyNumberFormat="1" applyFont="1" applyFill="1" applyBorder="1" applyAlignment="1">
      <alignment vertical="center"/>
    </xf>
    <xf numFmtId="0" fontId="8" fillId="0" borderId="19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38" fontId="7" fillId="0" borderId="19" xfId="0" applyNumberFormat="1" applyFont="1" applyFill="1" applyBorder="1" applyAlignment="1">
      <alignment vertical="center"/>
    </xf>
    <xf numFmtId="38" fontId="7" fillId="0" borderId="21" xfId="0" applyNumberFormat="1" applyFont="1" applyFill="1" applyBorder="1" applyAlignment="1">
      <alignment vertical="center"/>
    </xf>
    <xf numFmtId="38" fontId="7" fillId="0" borderId="22" xfId="0" applyNumberFormat="1" applyFont="1" applyFill="1" applyBorder="1" applyAlignment="1">
      <alignment vertical="center"/>
    </xf>
    <xf numFmtId="38" fontId="7" fillId="0" borderId="23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38" fontId="7" fillId="0" borderId="3" xfId="0" applyNumberFormat="1" applyFont="1" applyFill="1" applyBorder="1" applyAlignment="1">
      <alignment vertical="center"/>
    </xf>
    <xf numFmtId="38" fontId="7" fillId="0" borderId="4" xfId="0" applyNumberFormat="1" applyFont="1" applyFill="1" applyBorder="1" applyAlignment="1">
      <alignment vertical="center"/>
    </xf>
    <xf numFmtId="38" fontId="7" fillId="0" borderId="24" xfId="0" applyNumberFormat="1" applyFont="1" applyFill="1" applyBorder="1" applyAlignment="1">
      <alignment vertical="center"/>
    </xf>
    <xf numFmtId="38" fontId="7" fillId="0" borderId="25" xfId="0" applyNumberFormat="1" applyFont="1" applyFill="1" applyBorder="1" applyAlignment="1">
      <alignment vertical="center"/>
    </xf>
    <xf numFmtId="38" fontId="4" fillId="0" borderId="0" xfId="1" applyFont="1" applyFill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pageSetUpPr fitToPage="1"/>
  </sheetPr>
  <dimension ref="A1:AD13"/>
  <sheetViews>
    <sheetView tabSelected="1" view="pageBreakPreview" zoomScale="84" zoomScaleNormal="100" zoomScaleSheetLayoutView="84" workbookViewId="0">
      <selection sqref="A1:E1"/>
    </sheetView>
  </sheetViews>
  <sheetFormatPr defaultRowHeight="18" x14ac:dyDescent="0.4"/>
  <cols>
    <col min="1" max="1" width="4.5" style="2" bestFit="1" customWidth="1"/>
    <col min="2" max="2" width="5.5" style="2" bestFit="1" customWidth="1"/>
    <col min="3" max="15" width="8.625" style="2" customWidth="1"/>
    <col min="16" max="16" width="9.875" style="2" customWidth="1"/>
    <col min="17" max="16384" width="9" style="2"/>
  </cols>
  <sheetData>
    <row r="1" spans="1:30" ht="24" x14ac:dyDescent="0.4">
      <c r="A1" s="1" t="s">
        <v>0</v>
      </c>
      <c r="B1" s="1"/>
      <c r="C1" s="1"/>
      <c r="D1" s="1"/>
      <c r="E1" s="1"/>
    </row>
    <row r="2" spans="1:30" ht="24" x14ac:dyDescent="0.4">
      <c r="A2" s="3"/>
      <c r="B2" s="3"/>
      <c r="C2" s="3"/>
      <c r="D2" s="3"/>
      <c r="E2" s="3"/>
    </row>
    <row r="3" spans="1:30" ht="24.75" thickBot="1" x14ac:dyDescent="0.45">
      <c r="A3" s="4" t="s">
        <v>1</v>
      </c>
      <c r="B3" s="4"/>
      <c r="C3" s="4"/>
      <c r="D3" s="4"/>
      <c r="E3" s="3"/>
    </row>
    <row r="4" spans="1:30" ht="18.75" thickBot="1" x14ac:dyDescent="0.45">
      <c r="A4" s="5"/>
      <c r="B4" s="6"/>
      <c r="C4" s="7" t="s">
        <v>2</v>
      </c>
      <c r="D4" s="8" t="s">
        <v>3</v>
      </c>
      <c r="E4" s="8" t="s">
        <v>4</v>
      </c>
      <c r="F4" s="8" t="s">
        <v>5</v>
      </c>
      <c r="G4" s="8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8" t="s">
        <v>11</v>
      </c>
      <c r="M4" s="8" t="s">
        <v>12</v>
      </c>
      <c r="N4" s="9" t="s">
        <v>13</v>
      </c>
      <c r="O4" s="10" t="s">
        <v>14</v>
      </c>
      <c r="P4" s="11" t="s">
        <v>15</v>
      </c>
    </row>
    <row r="5" spans="1:30" x14ac:dyDescent="0.35">
      <c r="A5" s="12" t="s">
        <v>16</v>
      </c>
      <c r="B5" s="13"/>
      <c r="C5" s="14">
        <v>7661</v>
      </c>
      <c r="D5" s="15">
        <v>254</v>
      </c>
      <c r="E5" s="15">
        <v>4049</v>
      </c>
      <c r="F5" s="15">
        <v>9076</v>
      </c>
      <c r="G5" s="15">
        <v>9111</v>
      </c>
      <c r="H5" s="15">
        <v>8612</v>
      </c>
      <c r="I5" s="15">
        <v>9228</v>
      </c>
      <c r="J5" s="15">
        <v>8210</v>
      </c>
      <c r="K5" s="15">
        <v>8023</v>
      </c>
      <c r="L5" s="15">
        <v>8259</v>
      </c>
      <c r="M5" s="15">
        <v>7727</v>
      </c>
      <c r="N5" s="16">
        <v>8094</v>
      </c>
      <c r="O5" s="17">
        <f t="shared" ref="O5:O8" si="0">SUM(C5:N5)</f>
        <v>88304</v>
      </c>
      <c r="P5" s="18">
        <f t="shared" ref="P5:P11" si="1">O5/250</f>
        <v>353.21600000000001</v>
      </c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</row>
    <row r="6" spans="1:30" x14ac:dyDescent="0.35">
      <c r="A6" s="20" t="s">
        <v>17</v>
      </c>
      <c r="B6" s="21" t="s">
        <v>18</v>
      </c>
      <c r="C6" s="22">
        <v>33204</v>
      </c>
      <c r="D6" s="23">
        <v>1090</v>
      </c>
      <c r="E6" s="23">
        <v>18449</v>
      </c>
      <c r="F6" s="23">
        <v>37182</v>
      </c>
      <c r="G6" s="23">
        <v>36494</v>
      </c>
      <c r="H6" s="23">
        <v>35445</v>
      </c>
      <c r="I6" s="23">
        <v>38023</v>
      </c>
      <c r="J6" s="23">
        <v>33659</v>
      </c>
      <c r="K6" s="23">
        <v>33371</v>
      </c>
      <c r="L6" s="23">
        <v>34268</v>
      </c>
      <c r="M6" s="23">
        <v>32370</v>
      </c>
      <c r="N6" s="24">
        <v>33151</v>
      </c>
      <c r="O6" s="25">
        <f t="shared" si="0"/>
        <v>366706</v>
      </c>
      <c r="P6" s="26">
        <f t="shared" si="1"/>
        <v>1466.8240000000001</v>
      </c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</row>
    <row r="7" spans="1:30" x14ac:dyDescent="0.35">
      <c r="A7" s="20"/>
      <c r="B7" s="21" t="s">
        <v>19</v>
      </c>
      <c r="C7" s="22">
        <v>6222</v>
      </c>
      <c r="D7" s="23">
        <v>0</v>
      </c>
      <c r="E7" s="23">
        <v>2922</v>
      </c>
      <c r="F7" s="23">
        <v>8384</v>
      </c>
      <c r="G7" s="23">
        <v>8960</v>
      </c>
      <c r="H7" s="23">
        <v>7230</v>
      </c>
      <c r="I7" s="23">
        <v>8059</v>
      </c>
      <c r="J7" s="23">
        <v>6371</v>
      </c>
      <c r="K7" s="23">
        <v>6484</v>
      </c>
      <c r="L7" s="23">
        <v>7467</v>
      </c>
      <c r="M7" s="23">
        <v>6770</v>
      </c>
      <c r="N7" s="24">
        <v>6955</v>
      </c>
      <c r="O7" s="25">
        <f t="shared" si="0"/>
        <v>75824</v>
      </c>
      <c r="P7" s="26">
        <f t="shared" si="1"/>
        <v>303.29599999999999</v>
      </c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</row>
    <row r="8" spans="1:30" x14ac:dyDescent="0.4">
      <c r="A8" s="20"/>
      <c r="B8" s="21" t="s">
        <v>14</v>
      </c>
      <c r="C8" s="27">
        <f>SUM(C6:C7)</f>
        <v>39426</v>
      </c>
      <c r="D8" s="28">
        <f t="shared" ref="D8:N8" si="2">SUM(D6:D7)</f>
        <v>1090</v>
      </c>
      <c r="E8" s="28">
        <f t="shared" si="2"/>
        <v>21371</v>
      </c>
      <c r="F8" s="28">
        <f t="shared" si="2"/>
        <v>45566</v>
      </c>
      <c r="G8" s="28">
        <f t="shared" si="2"/>
        <v>45454</v>
      </c>
      <c r="H8" s="28">
        <f t="shared" si="2"/>
        <v>42675</v>
      </c>
      <c r="I8" s="28">
        <f t="shared" si="2"/>
        <v>46082</v>
      </c>
      <c r="J8" s="28">
        <f t="shared" si="2"/>
        <v>40030</v>
      </c>
      <c r="K8" s="28">
        <f t="shared" si="2"/>
        <v>39855</v>
      </c>
      <c r="L8" s="28">
        <f t="shared" si="2"/>
        <v>41735</v>
      </c>
      <c r="M8" s="28">
        <f t="shared" si="2"/>
        <v>39140</v>
      </c>
      <c r="N8" s="28">
        <f t="shared" si="2"/>
        <v>40106</v>
      </c>
      <c r="O8" s="29">
        <f t="shared" si="0"/>
        <v>442530</v>
      </c>
      <c r="P8" s="26">
        <f t="shared" si="1"/>
        <v>1770.12</v>
      </c>
    </row>
    <row r="9" spans="1:30" ht="29.25" customHeight="1" x14ac:dyDescent="0.4">
      <c r="A9" s="30" t="s">
        <v>20</v>
      </c>
      <c r="B9" s="31"/>
      <c r="C9" s="32">
        <v>5844</v>
      </c>
      <c r="D9" s="33">
        <v>571</v>
      </c>
      <c r="E9" s="33">
        <v>3568</v>
      </c>
      <c r="F9" s="33">
        <v>7451</v>
      </c>
      <c r="G9" s="33">
        <v>6920</v>
      </c>
      <c r="H9" s="33">
        <v>7162</v>
      </c>
      <c r="I9" s="33">
        <v>7840</v>
      </c>
      <c r="J9" s="33">
        <v>7630</v>
      </c>
      <c r="K9" s="33">
        <v>6885</v>
      </c>
      <c r="L9" s="33">
        <v>6981</v>
      </c>
      <c r="M9" s="33">
        <v>6670</v>
      </c>
      <c r="N9" s="32">
        <v>6927</v>
      </c>
      <c r="O9" s="25">
        <f>SUM(C9:N9)</f>
        <v>74449</v>
      </c>
      <c r="P9" s="26">
        <f t="shared" si="1"/>
        <v>297.79599999999999</v>
      </c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</row>
    <row r="10" spans="1:30" ht="28.5" customHeight="1" thickBot="1" x14ac:dyDescent="0.45">
      <c r="A10" s="34" t="s">
        <v>21</v>
      </c>
      <c r="B10" s="35"/>
      <c r="C10" s="36">
        <v>1510</v>
      </c>
      <c r="D10" s="37">
        <v>849</v>
      </c>
      <c r="E10" s="37">
        <v>1292</v>
      </c>
      <c r="F10" s="37">
        <v>3479</v>
      </c>
      <c r="G10" s="37">
        <v>2992</v>
      </c>
      <c r="H10" s="37">
        <v>3724</v>
      </c>
      <c r="I10" s="37">
        <v>3906</v>
      </c>
      <c r="J10" s="37">
        <v>2917</v>
      </c>
      <c r="K10" s="37">
        <v>2439</v>
      </c>
      <c r="L10" s="37">
        <v>2771</v>
      </c>
      <c r="M10" s="37">
        <v>2061</v>
      </c>
      <c r="N10" s="38">
        <v>2789</v>
      </c>
      <c r="O10" s="26">
        <f>SUM(C10:N10)</f>
        <v>30729</v>
      </c>
      <c r="P10" s="39">
        <f t="shared" si="1"/>
        <v>122.916</v>
      </c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D10" s="19"/>
    </row>
    <row r="11" spans="1:30" ht="27" customHeight="1" thickBot="1" x14ac:dyDescent="0.45">
      <c r="A11" s="40" t="s">
        <v>22</v>
      </c>
      <c r="B11" s="41"/>
      <c r="C11" s="42">
        <f>SUM(C9:C10)</f>
        <v>7354</v>
      </c>
      <c r="D11" s="43">
        <f t="shared" ref="D11:N11" si="3">SUM(D9:D10)</f>
        <v>1420</v>
      </c>
      <c r="E11" s="43">
        <f t="shared" si="3"/>
        <v>4860</v>
      </c>
      <c r="F11" s="43">
        <f t="shared" si="3"/>
        <v>10930</v>
      </c>
      <c r="G11" s="43">
        <f t="shared" si="3"/>
        <v>9912</v>
      </c>
      <c r="H11" s="43">
        <f t="shared" si="3"/>
        <v>10886</v>
      </c>
      <c r="I11" s="43">
        <f t="shared" si="3"/>
        <v>11746</v>
      </c>
      <c r="J11" s="43">
        <f t="shared" si="3"/>
        <v>10547</v>
      </c>
      <c r="K11" s="43">
        <f t="shared" si="3"/>
        <v>9324</v>
      </c>
      <c r="L11" s="43">
        <f t="shared" si="3"/>
        <v>9752</v>
      </c>
      <c r="M11" s="43">
        <f t="shared" si="3"/>
        <v>8731</v>
      </c>
      <c r="N11" s="43">
        <f t="shared" si="3"/>
        <v>9716</v>
      </c>
      <c r="O11" s="44">
        <f>SUM(O9:O10)</f>
        <v>105178</v>
      </c>
      <c r="P11" s="45">
        <f t="shared" si="1"/>
        <v>420.71199999999999</v>
      </c>
    </row>
    <row r="13" spans="1:30" x14ac:dyDescent="0.4"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</row>
  </sheetData>
  <mergeCells count="8">
    <mergeCell ref="A10:B10"/>
    <mergeCell ref="A11:B11"/>
    <mergeCell ref="A1:E1"/>
    <mergeCell ref="A3:D3"/>
    <mergeCell ref="A4:B4"/>
    <mergeCell ref="A5:B5"/>
    <mergeCell ref="A6:A8"/>
    <mergeCell ref="A9:B9"/>
  </mergeCells>
  <phoneticPr fontId="2"/>
  <pageMargins left="0.7" right="0.7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(p.26)個人貸出・書庫出納冊数 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職員端末機30年度3月調達</dc:creator>
  <cp:lastModifiedBy>職員端末機30年度3月調達</cp:lastModifiedBy>
  <dcterms:created xsi:type="dcterms:W3CDTF">2022-08-02T04:16:25Z</dcterms:created>
  <dcterms:modified xsi:type="dcterms:W3CDTF">2022-08-02T04:29:30Z</dcterms:modified>
</cp:coreProperties>
</file>