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0282$\doc\総務企画課\02_企画_03_要覧\R3要覧HP・HTML化\要覧2021エクセル\"/>
    </mc:Choice>
  </mc:AlternateContent>
  <bookViews>
    <workbookView xWindow="0" yWindow="0" windowWidth="20460" windowHeight="7650"/>
  </bookViews>
  <sheets>
    <sheet name="(p.26)個人貸出・書庫出納冊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1" l="1"/>
  <c r="M11" i="1"/>
  <c r="L11" i="1"/>
  <c r="K11" i="1"/>
  <c r="J11" i="1"/>
  <c r="I11" i="1"/>
  <c r="H11" i="1"/>
  <c r="G11" i="1"/>
  <c r="F11" i="1"/>
  <c r="E11" i="1"/>
  <c r="D11" i="1"/>
  <c r="C11" i="1"/>
  <c r="O9" i="1"/>
  <c r="O11" i="1" s="1"/>
  <c r="P11" i="1" s="1"/>
  <c r="N8" i="1"/>
  <c r="M8" i="1"/>
  <c r="L8" i="1"/>
  <c r="K8" i="1"/>
  <c r="J8" i="1"/>
  <c r="I8" i="1"/>
  <c r="H8" i="1"/>
  <c r="G8" i="1"/>
  <c r="F8" i="1"/>
  <c r="E8" i="1"/>
  <c r="D8" i="1"/>
  <c r="C8" i="1"/>
  <c r="O8" i="1" s="1"/>
  <c r="P8" i="1" s="1"/>
  <c r="O7" i="1"/>
  <c r="P7" i="1" s="1"/>
  <c r="O6" i="1"/>
  <c r="P6" i="1" s="1"/>
  <c r="O5" i="1"/>
  <c r="P5" i="1" s="1"/>
  <c r="P9" i="1" l="1"/>
</calcChain>
</file>

<file path=xl/sharedStrings.xml><?xml version="1.0" encoding="utf-8"?>
<sst xmlns="http://schemas.openxmlformats.org/spreadsheetml/2006/main" count="24" uniqueCount="23">
  <si>
    <t>※ 児童は小学生以下</t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</si>
  <si>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</si>
  <si>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</si>
  <si>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</si>
  <si>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</si>
  <si>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</si>
  <si>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</si>
  <si>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</si>
  <si>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</si>
  <si>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</si>
  <si>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</si>
  <si>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</si>
  <si>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</si>
  <si>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</si>
  <si>
    <t>一日平均</t>
  </si>
  <si>
    <t>人数</t>
  </si>
  <si>
    <t>冊数</t>
  </si>
  <si>
    <t>一般</t>
  </si>
  <si>
    <t>児童</t>
  </si>
  <si>
    <t>書庫出納
(中央図書館)</t>
    <rPh sb="6" eb="8">
      <t>チュウオウ</t>
    </rPh>
    <rPh sb="8" eb="11">
      <t>トショカン</t>
    </rPh>
    <phoneticPr fontId="3"/>
  </si>
  <si>
    <t>書庫出納
(児童文学館)</t>
    <rPh sb="6" eb="8">
      <t>ジドウ</t>
    </rPh>
    <rPh sb="8" eb="10">
      <t>ブンガク</t>
    </rPh>
    <rPh sb="10" eb="11">
      <t>カン</t>
    </rPh>
    <phoneticPr fontId="3"/>
  </si>
  <si>
    <t>書庫出納
（両館合計）</t>
    <rPh sb="6" eb="8">
      <t>リョウカン</t>
    </rPh>
    <rPh sb="8" eb="10">
      <t>ゴウケイ</t>
    </rPh>
    <phoneticPr fontId="3"/>
  </si>
  <si>
    <t>(p.26)個人貸出・書庫出納冊数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</si>
</sst>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rgb="FF000000"/>
      <name val="游ゴシック Light"/>
      <family val="3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  <scheme val="major"/>
    </font>
    <font>
      <sz val="9"/>
      <color theme="1"/>
      <name val="游ゴシック Light"/>
      <family val="3"/>
      <charset val="128"/>
      <scheme val="major"/>
    </font>
    <font>
      <sz val="11"/>
      <color rgb="FF000000"/>
      <name val="游ゴシック Light"/>
      <family val="3"/>
      <charset val="128"/>
      <scheme val="major"/>
    </font>
    <font>
      <sz val="11"/>
      <name val="游ゴシック Light"/>
      <family val="3"/>
      <charset val="128"/>
      <scheme val="major"/>
    </font>
    <font>
      <sz val="8"/>
      <color rgb="FF000000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76" fontId="7" fillId="0" borderId="10" xfId="0" applyNumberFormat="1" applyFont="1" applyFill="1" applyBorder="1" applyAlignment="1"/>
    <xf numFmtId="176" fontId="7" fillId="0" borderId="11" xfId="0" applyNumberFormat="1" applyFont="1" applyFill="1" applyBorder="1" applyAlignment="1"/>
    <xf numFmtId="176" fontId="7" fillId="0" borderId="12" xfId="0" applyNumberFormat="1" applyFont="1" applyFill="1" applyBorder="1" applyAlignment="1"/>
    <xf numFmtId="3" fontId="7" fillId="0" borderId="13" xfId="0" applyNumberFormat="1" applyFont="1" applyFill="1" applyBorder="1" applyAlignment="1">
      <alignment horizontal="right" vertical="center" wrapText="1"/>
    </xf>
    <xf numFmtId="3" fontId="4" fillId="0" borderId="0" xfId="0" applyNumberFormat="1" applyFont="1" applyFill="1">
      <alignment vertical="center"/>
    </xf>
    <xf numFmtId="0" fontId="6" fillId="0" borderId="15" xfId="0" applyFont="1" applyFill="1" applyBorder="1" applyAlignment="1">
      <alignment horizontal="center" vertical="center" wrapText="1"/>
    </xf>
    <xf numFmtId="176" fontId="7" fillId="0" borderId="16" xfId="0" applyNumberFormat="1" applyFont="1" applyFill="1" applyBorder="1" applyAlignment="1"/>
    <xf numFmtId="176" fontId="7" fillId="0" borderId="17" xfId="0" applyNumberFormat="1" applyFont="1" applyFill="1" applyBorder="1" applyAlignment="1"/>
    <xf numFmtId="176" fontId="7" fillId="0" borderId="18" xfId="0" applyNumberFormat="1" applyFont="1" applyFill="1" applyBorder="1" applyAlignment="1"/>
    <xf numFmtId="3" fontId="7" fillId="0" borderId="19" xfId="0" applyNumberFormat="1" applyFont="1" applyFill="1" applyBorder="1" applyAlignment="1">
      <alignment horizontal="right" vertical="center" wrapText="1"/>
    </xf>
    <xf numFmtId="3" fontId="7" fillId="0" borderId="19" xfId="0" applyNumberFormat="1" applyFont="1" applyFill="1" applyBorder="1">
      <alignment vertical="center"/>
    </xf>
    <xf numFmtId="3" fontId="7" fillId="0" borderId="16" xfId="0" applyNumberFormat="1" applyFont="1" applyFill="1" applyBorder="1" applyAlignment="1">
      <alignment horizontal="right" vertical="center" wrapText="1"/>
    </xf>
    <xf numFmtId="3" fontId="7" fillId="0" borderId="17" xfId="0" applyNumberFormat="1" applyFont="1" applyFill="1" applyBorder="1" applyAlignment="1">
      <alignment horizontal="right" vertical="center" wrapText="1"/>
    </xf>
    <xf numFmtId="3" fontId="7" fillId="0" borderId="14" xfId="0" applyNumberFormat="1" applyFont="1" applyFill="1" applyBorder="1" applyAlignment="1">
      <alignment horizontal="right" vertical="center" wrapText="1"/>
    </xf>
    <xf numFmtId="176" fontId="7" fillId="0" borderId="0" xfId="0" applyNumberFormat="1" applyFont="1" applyFill="1" applyAlignment="1">
      <alignment vertical="center"/>
    </xf>
    <xf numFmtId="176" fontId="7" fillId="0" borderId="17" xfId="0" applyNumberFormat="1" applyFont="1" applyFill="1" applyBorder="1" applyAlignment="1">
      <alignment vertical="center"/>
    </xf>
    <xf numFmtId="3" fontId="7" fillId="0" borderId="20" xfId="0" applyNumberFormat="1" applyFont="1" applyFill="1" applyBorder="1" applyAlignment="1">
      <alignment horizontal="right" vertical="center" wrapText="1"/>
    </xf>
    <xf numFmtId="3" fontId="7" fillId="0" borderId="23" xfId="0" applyNumberFormat="1" applyFont="1" applyFill="1" applyBorder="1" applyAlignment="1">
      <alignment horizontal="right" vertical="center" wrapText="1"/>
    </xf>
    <xf numFmtId="3" fontId="7" fillId="0" borderId="21" xfId="0" applyNumberFormat="1" applyFont="1" applyFill="1" applyBorder="1" applyAlignment="1">
      <alignment horizontal="right" vertical="center" wrapText="1"/>
    </xf>
    <xf numFmtId="3" fontId="7" fillId="0" borderId="24" xfId="0" applyNumberFormat="1" applyFont="1" applyFill="1" applyBorder="1" applyAlignment="1">
      <alignment horizontal="right" vertical="center" wrapText="1"/>
    </xf>
    <xf numFmtId="3" fontId="7" fillId="0" borderId="25" xfId="0" applyNumberFormat="1" applyFont="1" applyFill="1" applyBorder="1">
      <alignment vertical="center"/>
    </xf>
    <xf numFmtId="3" fontId="7" fillId="0" borderId="26" xfId="0" applyNumberFormat="1" applyFont="1" applyFill="1" applyBorder="1">
      <alignment vertical="center"/>
    </xf>
    <xf numFmtId="3" fontId="7" fillId="0" borderId="27" xfId="0" applyNumberFormat="1" applyFont="1" applyFill="1" applyBorder="1">
      <alignment vertical="center"/>
    </xf>
    <xf numFmtId="3" fontId="7" fillId="0" borderId="28" xfId="0" applyNumberFormat="1" applyFont="1" applyFill="1" applyBorder="1">
      <alignment vertical="center"/>
    </xf>
    <xf numFmtId="38" fontId="4" fillId="0" borderId="0" xfId="1" applyFont="1" applyFill="1">
      <alignment vertical="center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5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3"/>
  <sheetViews>
    <sheetView tabSelected="1" workbookViewId="0">
      <selection activeCell="I6" sqref="I6"/>
    </sheetView>
  </sheetViews>
  <sheetFormatPr defaultRowHeight="18" x14ac:dyDescent="0.4"/>
  <cols>
    <col min="1" max="1" width="4.5" style="1" bestFit="1" customWidth="1"/>
    <col min="2" max="2" width="5.5" style="1" bestFit="1" customWidth="1"/>
    <col min="3" max="15" width="8.625" style="1" customWidth="1"/>
    <col min="16" max="16" width="9.875" style="1" customWidth="1"/>
    <col min="17" max="16384" width="9" style="1"/>
  </cols>
  <sheetData>
    <row r="1" spans="1:30" ht="24" x14ac:dyDescent="0.4">
      <c r="A1" s="37" t="s">
        <v>22</v>
      </c>
      <c r="B1" s="37"/>
      <c r="C1" s="37"/>
      <c r="D1" s="37"/>
      <c r="E1" s="37"/>
    </row>
    <row r="2" spans="1:30" ht="24" x14ac:dyDescent="0.4">
      <c r="A2" s="2"/>
      <c r="B2" s="2"/>
      <c r="C2" s="2"/>
      <c r="D2" s="2"/>
      <c r="E2" s="2"/>
    </row>
    <row r="3" spans="1:30" ht="24.75" thickBot="1" x14ac:dyDescent="0.45">
      <c r="A3" s="38" t="s">
        <v>0</v>
      </c>
      <c r="B3" s="38"/>
      <c r="C3" s="38"/>
      <c r="D3" s="38"/>
      <c r="E3" s="2"/>
    </row>
    <row r="4" spans="1:30" ht="18.75" thickBot="1" x14ac:dyDescent="0.45">
      <c r="A4" s="39"/>
      <c r="B4" s="40"/>
      <c r="C4" s="3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11</v>
      </c>
      <c r="N4" s="5" t="s">
        <v>12</v>
      </c>
      <c r="O4" s="6" t="s">
        <v>13</v>
      </c>
      <c r="P4" s="7" t="s">
        <v>14</v>
      </c>
    </row>
    <row r="5" spans="1:30" x14ac:dyDescent="0.35">
      <c r="A5" s="41" t="s">
        <v>15</v>
      </c>
      <c r="B5" s="42"/>
      <c r="C5" s="8">
        <v>52</v>
      </c>
      <c r="D5" s="9">
        <v>5787</v>
      </c>
      <c r="E5" s="9">
        <v>8492</v>
      </c>
      <c r="F5" s="9">
        <v>10402</v>
      </c>
      <c r="G5" s="9">
        <v>10745</v>
      </c>
      <c r="H5" s="9">
        <v>9464</v>
      </c>
      <c r="I5" s="9">
        <v>9585</v>
      </c>
      <c r="J5" s="9">
        <v>9416</v>
      </c>
      <c r="K5" s="9">
        <v>8952</v>
      </c>
      <c r="L5" s="9">
        <v>9505</v>
      </c>
      <c r="M5" s="9">
        <v>9156</v>
      </c>
      <c r="N5" s="10">
        <v>9092</v>
      </c>
      <c r="O5" s="11">
        <f t="shared" ref="O5:O8" si="0">SUM(C5:N5)</f>
        <v>100648</v>
      </c>
      <c r="P5" s="11">
        <f t="shared" ref="P5:P7" si="1">O5/261</f>
        <v>385.62452107279694</v>
      </c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</row>
    <row r="6" spans="1:30" x14ac:dyDescent="0.35">
      <c r="A6" s="43" t="s">
        <v>16</v>
      </c>
      <c r="B6" s="13" t="s">
        <v>17</v>
      </c>
      <c r="C6" s="14">
        <v>225</v>
      </c>
      <c r="D6" s="15">
        <v>29169</v>
      </c>
      <c r="E6" s="15">
        <v>37491</v>
      </c>
      <c r="F6" s="15">
        <v>42872</v>
      </c>
      <c r="G6" s="15">
        <v>43116</v>
      </c>
      <c r="H6" s="15">
        <v>39049</v>
      </c>
      <c r="I6" s="15">
        <v>39520</v>
      </c>
      <c r="J6" s="15">
        <v>38037</v>
      </c>
      <c r="K6" s="15">
        <v>37663</v>
      </c>
      <c r="L6" s="15">
        <v>39688</v>
      </c>
      <c r="M6" s="15">
        <v>37163</v>
      </c>
      <c r="N6" s="16">
        <v>36997</v>
      </c>
      <c r="O6" s="17">
        <f t="shared" si="0"/>
        <v>420990</v>
      </c>
      <c r="P6" s="18">
        <f t="shared" si="1"/>
        <v>1612.9885057471265</v>
      </c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30" x14ac:dyDescent="0.35">
      <c r="A7" s="43"/>
      <c r="B7" s="13" t="s">
        <v>18</v>
      </c>
      <c r="C7" s="14">
        <v>0</v>
      </c>
      <c r="D7" s="15">
        <v>3705</v>
      </c>
      <c r="E7" s="15">
        <v>5842</v>
      </c>
      <c r="F7" s="15">
        <v>7007</v>
      </c>
      <c r="G7" s="15">
        <v>9420</v>
      </c>
      <c r="H7" s="15">
        <v>7011</v>
      </c>
      <c r="I7" s="15">
        <v>6864</v>
      </c>
      <c r="J7" s="15">
        <v>7691</v>
      </c>
      <c r="K7" s="15">
        <v>6703</v>
      </c>
      <c r="L7" s="15">
        <v>7921</v>
      </c>
      <c r="M7" s="15">
        <v>7419</v>
      </c>
      <c r="N7" s="16">
        <v>7733</v>
      </c>
      <c r="O7" s="17">
        <f t="shared" si="0"/>
        <v>77316</v>
      </c>
      <c r="P7" s="18">
        <f t="shared" si="1"/>
        <v>296.22988505747128</v>
      </c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</row>
    <row r="8" spans="1:30" x14ac:dyDescent="0.4">
      <c r="A8" s="43"/>
      <c r="B8" s="13" t="s">
        <v>13</v>
      </c>
      <c r="C8" s="19">
        <f t="shared" ref="C8:N8" si="2">SUM(C6:C7)</f>
        <v>225</v>
      </c>
      <c r="D8" s="20">
        <f t="shared" si="2"/>
        <v>32874</v>
      </c>
      <c r="E8" s="20">
        <f t="shared" si="2"/>
        <v>43333</v>
      </c>
      <c r="F8" s="20">
        <f t="shared" si="2"/>
        <v>49879</v>
      </c>
      <c r="G8" s="20">
        <f t="shared" si="2"/>
        <v>52536</v>
      </c>
      <c r="H8" s="20">
        <f t="shared" si="2"/>
        <v>46060</v>
      </c>
      <c r="I8" s="20">
        <f t="shared" si="2"/>
        <v>46384</v>
      </c>
      <c r="J8" s="20">
        <f t="shared" si="2"/>
        <v>45728</v>
      </c>
      <c r="K8" s="20">
        <f t="shared" si="2"/>
        <v>44366</v>
      </c>
      <c r="L8" s="20">
        <f t="shared" si="2"/>
        <v>47609</v>
      </c>
      <c r="M8" s="20">
        <f t="shared" si="2"/>
        <v>44582</v>
      </c>
      <c r="N8" s="20">
        <f t="shared" si="2"/>
        <v>44730</v>
      </c>
      <c r="O8" s="21">
        <f t="shared" si="0"/>
        <v>498306</v>
      </c>
      <c r="P8" s="18">
        <f>O8/261</f>
        <v>1909.2183908045977</v>
      </c>
    </row>
    <row r="9" spans="1:30" ht="29.25" customHeight="1" x14ac:dyDescent="0.4">
      <c r="A9" s="44" t="s">
        <v>19</v>
      </c>
      <c r="B9" s="45"/>
      <c r="C9" s="22">
        <v>362</v>
      </c>
      <c r="D9" s="23">
        <v>2178</v>
      </c>
      <c r="E9" s="23">
        <v>6605</v>
      </c>
      <c r="F9" s="23">
        <v>8344</v>
      </c>
      <c r="G9" s="23">
        <v>8088</v>
      </c>
      <c r="H9" s="23">
        <v>6836</v>
      </c>
      <c r="I9" s="23">
        <v>8525</v>
      </c>
      <c r="J9" s="23">
        <v>7895</v>
      </c>
      <c r="K9" s="23">
        <v>6526</v>
      </c>
      <c r="L9" s="23">
        <v>7191</v>
      </c>
      <c r="M9" s="23">
        <v>7427</v>
      </c>
      <c r="N9" s="22">
        <v>7517</v>
      </c>
      <c r="O9" s="17">
        <f>SUM(C9:N9)</f>
        <v>77494</v>
      </c>
      <c r="P9" s="24">
        <f t="shared" ref="P9" si="3">O9/261</f>
        <v>296.91187739463601</v>
      </c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</row>
    <row r="10" spans="1:30" ht="28.5" customHeight="1" thickBot="1" x14ac:dyDescent="0.45">
      <c r="A10" s="33" t="s">
        <v>20</v>
      </c>
      <c r="B10" s="34"/>
      <c r="C10" s="25">
        <v>0</v>
      </c>
      <c r="D10" s="26">
        <v>302</v>
      </c>
      <c r="E10" s="26">
        <v>1788</v>
      </c>
      <c r="F10" s="26">
        <v>2432</v>
      </c>
      <c r="G10" s="26">
        <v>2320</v>
      </c>
      <c r="H10" s="26">
        <v>2953</v>
      </c>
      <c r="I10" s="26">
        <v>2748</v>
      </c>
      <c r="J10" s="26">
        <v>3523</v>
      </c>
      <c r="K10" s="26">
        <v>4468</v>
      </c>
      <c r="L10" s="26">
        <v>1635</v>
      </c>
      <c r="M10" s="26">
        <v>1917</v>
      </c>
      <c r="N10" s="27">
        <v>4241</v>
      </c>
      <c r="O10" s="17">
        <v>28327</v>
      </c>
      <c r="P10" s="24">
        <v>108.53256704980843</v>
      </c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D10" s="12"/>
    </row>
    <row r="11" spans="1:30" ht="27" customHeight="1" thickBot="1" x14ac:dyDescent="0.45">
      <c r="A11" s="35" t="s">
        <v>21</v>
      </c>
      <c r="B11" s="36"/>
      <c r="C11" s="28">
        <f>SUM(C9:C10)</f>
        <v>362</v>
      </c>
      <c r="D11" s="29">
        <f t="shared" ref="D11:O11" si="4">SUM(D9:D10)</f>
        <v>2480</v>
      </c>
      <c r="E11" s="29">
        <f t="shared" si="4"/>
        <v>8393</v>
      </c>
      <c r="F11" s="29">
        <f t="shared" si="4"/>
        <v>10776</v>
      </c>
      <c r="G11" s="29">
        <f t="shared" si="4"/>
        <v>10408</v>
      </c>
      <c r="H11" s="29">
        <f t="shared" si="4"/>
        <v>9789</v>
      </c>
      <c r="I11" s="29">
        <f t="shared" si="4"/>
        <v>11273</v>
      </c>
      <c r="J11" s="29">
        <f t="shared" si="4"/>
        <v>11418</v>
      </c>
      <c r="K11" s="29">
        <f t="shared" si="4"/>
        <v>10994</v>
      </c>
      <c r="L11" s="29">
        <f t="shared" si="4"/>
        <v>8826</v>
      </c>
      <c r="M11" s="29">
        <f t="shared" si="4"/>
        <v>9344</v>
      </c>
      <c r="N11" s="29">
        <f t="shared" si="4"/>
        <v>11758</v>
      </c>
      <c r="O11" s="30">
        <f t="shared" si="4"/>
        <v>105821</v>
      </c>
      <c r="P11" s="31">
        <f t="shared" ref="P11" si="5">O11/274</f>
        <v>386.20802919708029</v>
      </c>
    </row>
    <row r="13" spans="1:30" x14ac:dyDescent="0.4"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</row>
  </sheetData>
  <mergeCells count="8">
    <mergeCell ref="A10:B10"/>
    <mergeCell ref="A11:B11"/>
    <mergeCell ref="A1:E1"/>
    <mergeCell ref="A3:D3"/>
    <mergeCell ref="A4:B4"/>
    <mergeCell ref="A5:B5"/>
    <mergeCell ref="A6:A8"/>
    <mergeCell ref="A9:B9"/>
  </mergeCells>
  <phoneticPr fontId="3"/>
  <pageMargins left="0.7" right="0.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(p.26)個人貸出・書庫出納冊数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大阪府</cp:lastModifiedBy>
  <dcterms:created xsi:type="dcterms:W3CDTF">2021-07-16T03:05:41Z</dcterms:created>
  <dcterms:modified xsi:type="dcterms:W3CDTF">2021-10-17T01:44:40Z</dcterms:modified>
</cp:coreProperties>
</file>