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7)予約件数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O9" i="1" s="1"/>
  <c r="O8" i="1"/>
  <c r="P8" i="1" s="1"/>
  <c r="P7" i="1"/>
  <c r="O7" i="1"/>
  <c r="O6" i="1"/>
  <c r="P6" i="1" s="1"/>
  <c r="O5" i="1"/>
</calcChain>
</file>

<file path=xl/sharedStrings.xml><?xml version="1.0" encoding="utf-8"?>
<sst xmlns="http://schemas.openxmlformats.org/spreadsheetml/2006/main" count="23" uniqueCount="22">
  <si>
    <t>※ 窓口・OPAC（館内）は開館日数、WEBは366日がそれぞれ母数となるため、合計の一日平均は算出せず。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</si>
  <si>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</si>
  <si>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</si>
  <si>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</si>
  <si>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</si>
  <si>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</si>
  <si>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</si>
  <si>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</si>
  <si>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</si>
  <si>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</si>
  <si>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</si>
  <si>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</si>
  <si>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</si>
  <si>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</si>
  <si>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</si>
  <si>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窓口</t>
  </si>
  <si>
    <t>ＯＰＡＣ</t>
    <phoneticPr fontId="2"/>
  </si>
  <si>
    <t>館内</t>
  </si>
  <si>
    <t>WEB</t>
  </si>
  <si>
    <t>携帯</t>
  </si>
  <si>
    <t>※</t>
    <phoneticPr fontId="2"/>
  </si>
  <si>
    <t>(p.27)予約件数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</si>
</sst>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176" fontId="3" fillId="0" borderId="2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177" fontId="3" fillId="0" borderId="0" xfId="0" applyNumberFormat="1" applyFont="1" applyFill="1">
      <alignment vertical="center"/>
    </xf>
    <xf numFmtId="0" fontId="4" fillId="0" borderId="25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sqref="A1:C1"/>
    </sheetView>
  </sheetViews>
  <sheetFormatPr defaultRowHeight="18" x14ac:dyDescent="0.4"/>
  <cols>
    <col min="1" max="1" width="6.5" style="1" customWidth="1"/>
    <col min="2" max="2" width="6.125" style="1" bestFit="1" customWidth="1"/>
    <col min="3" max="14" width="7.5" style="1" bestFit="1" customWidth="1"/>
    <col min="15" max="15" width="8.5" style="1" bestFit="1" customWidth="1"/>
    <col min="16" max="16" width="6.375" style="1" customWidth="1"/>
    <col min="17" max="16384" width="9" style="1"/>
  </cols>
  <sheetData>
    <row r="1" spans="1:16" ht="24" x14ac:dyDescent="0.4">
      <c r="A1" s="34" t="s">
        <v>21</v>
      </c>
      <c r="B1" s="34"/>
      <c r="C1" s="34"/>
    </row>
    <row r="2" spans="1:16" ht="24" x14ac:dyDescent="0.4">
      <c r="A2" s="2"/>
      <c r="B2" s="2"/>
      <c r="C2" s="2"/>
    </row>
    <row r="3" spans="1:16" ht="18.75" thickBot="1" x14ac:dyDescent="0.4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36.75" thickBot="1" x14ac:dyDescent="0.45">
      <c r="A4" s="36"/>
      <c r="B4" s="37"/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  <c r="P4" s="6" t="s">
        <v>14</v>
      </c>
    </row>
    <row r="5" spans="1:16" x14ac:dyDescent="0.4">
      <c r="A5" s="38" t="s">
        <v>15</v>
      </c>
      <c r="B5" s="39"/>
      <c r="C5" s="7">
        <v>580</v>
      </c>
      <c r="D5" s="8">
        <v>1602</v>
      </c>
      <c r="E5" s="8">
        <v>2277</v>
      </c>
      <c r="F5" s="8">
        <v>2162</v>
      </c>
      <c r="G5" s="8">
        <v>1976</v>
      </c>
      <c r="H5" s="8">
        <v>2174</v>
      </c>
      <c r="I5" s="8">
        <v>2497</v>
      </c>
      <c r="J5" s="8">
        <v>2209</v>
      </c>
      <c r="K5" s="8">
        <v>1966</v>
      </c>
      <c r="L5" s="8">
        <v>1975</v>
      </c>
      <c r="M5" s="8">
        <v>2171</v>
      </c>
      <c r="N5" s="9">
        <v>2051</v>
      </c>
      <c r="O5" s="10">
        <f>SUM(C5:N5)</f>
        <v>23640</v>
      </c>
      <c r="P5" s="11">
        <v>91</v>
      </c>
    </row>
    <row r="6" spans="1:16" x14ac:dyDescent="0.4">
      <c r="A6" s="40" t="s">
        <v>16</v>
      </c>
      <c r="B6" s="12" t="s">
        <v>17</v>
      </c>
      <c r="C6" s="13">
        <v>0</v>
      </c>
      <c r="D6" s="14">
        <v>161</v>
      </c>
      <c r="E6" s="14">
        <v>257</v>
      </c>
      <c r="F6" s="14">
        <v>306</v>
      </c>
      <c r="G6" s="14">
        <v>277</v>
      </c>
      <c r="H6" s="14">
        <v>365</v>
      </c>
      <c r="I6" s="14">
        <v>345</v>
      </c>
      <c r="J6" s="14">
        <v>347</v>
      </c>
      <c r="K6" s="14">
        <v>279</v>
      </c>
      <c r="L6" s="14">
        <v>297</v>
      </c>
      <c r="M6" s="14">
        <v>294</v>
      </c>
      <c r="N6" s="15">
        <v>259</v>
      </c>
      <c r="O6" s="16">
        <f>SUM(C6:N6)</f>
        <v>3187</v>
      </c>
      <c r="P6" s="17">
        <f>O6/261</f>
        <v>12.210727969348659</v>
      </c>
    </row>
    <row r="7" spans="1:16" x14ac:dyDescent="0.4">
      <c r="A7" s="40"/>
      <c r="B7" s="12" t="s">
        <v>18</v>
      </c>
      <c r="C7" s="18">
        <v>3850</v>
      </c>
      <c r="D7" s="19">
        <v>15553</v>
      </c>
      <c r="E7" s="19">
        <v>18860</v>
      </c>
      <c r="F7" s="19">
        <v>20899</v>
      </c>
      <c r="G7" s="19">
        <v>20018</v>
      </c>
      <c r="H7" s="19">
        <v>18856</v>
      </c>
      <c r="I7" s="19">
        <v>19139</v>
      </c>
      <c r="J7" s="19">
        <v>17628</v>
      </c>
      <c r="K7" s="19">
        <v>18128</v>
      </c>
      <c r="L7" s="19">
        <v>19150</v>
      </c>
      <c r="M7" s="19">
        <v>18839</v>
      </c>
      <c r="N7" s="20">
        <v>17902</v>
      </c>
      <c r="O7" s="16">
        <f>SUM(C7:N7)</f>
        <v>208822</v>
      </c>
      <c r="P7" s="17">
        <f>O7/365</f>
        <v>572.11506849315072</v>
      </c>
    </row>
    <row r="8" spans="1:16" ht="18.75" thickBot="1" x14ac:dyDescent="0.45">
      <c r="A8" s="41"/>
      <c r="B8" s="21" t="s">
        <v>19</v>
      </c>
      <c r="C8" s="22">
        <v>21</v>
      </c>
      <c r="D8" s="23">
        <v>42</v>
      </c>
      <c r="E8" s="23">
        <v>90</v>
      </c>
      <c r="F8" s="23">
        <v>79</v>
      </c>
      <c r="G8" s="23">
        <v>87</v>
      </c>
      <c r="H8" s="23">
        <v>70</v>
      </c>
      <c r="I8" s="23">
        <v>55</v>
      </c>
      <c r="J8" s="23">
        <v>57</v>
      </c>
      <c r="K8" s="23">
        <v>55</v>
      </c>
      <c r="L8" s="23">
        <v>70</v>
      </c>
      <c r="M8" s="23">
        <v>72</v>
      </c>
      <c r="N8" s="24">
        <v>64</v>
      </c>
      <c r="O8" s="25">
        <f>SUM(C8:N8)</f>
        <v>762</v>
      </c>
      <c r="P8" s="26">
        <f>O8/365</f>
        <v>2.0876712328767124</v>
      </c>
    </row>
    <row r="9" spans="1:16" ht="18.75" thickBot="1" x14ac:dyDescent="0.45">
      <c r="A9" s="36" t="s">
        <v>13</v>
      </c>
      <c r="B9" s="37"/>
      <c r="C9" s="27">
        <f t="shared" ref="C9:N9" si="0">SUM(C5:C8)</f>
        <v>4451</v>
      </c>
      <c r="D9" s="28">
        <f t="shared" si="0"/>
        <v>17358</v>
      </c>
      <c r="E9" s="28">
        <f t="shared" si="0"/>
        <v>21484</v>
      </c>
      <c r="F9" s="28">
        <f t="shared" si="0"/>
        <v>23446</v>
      </c>
      <c r="G9" s="28">
        <f t="shared" si="0"/>
        <v>22358</v>
      </c>
      <c r="H9" s="28">
        <f t="shared" si="0"/>
        <v>21465</v>
      </c>
      <c r="I9" s="28">
        <f t="shared" si="0"/>
        <v>22036</v>
      </c>
      <c r="J9" s="28">
        <f t="shared" si="0"/>
        <v>20241</v>
      </c>
      <c r="K9" s="28">
        <f t="shared" si="0"/>
        <v>20428</v>
      </c>
      <c r="L9" s="28">
        <f t="shared" si="0"/>
        <v>21492</v>
      </c>
      <c r="M9" s="28">
        <f t="shared" si="0"/>
        <v>21376</v>
      </c>
      <c r="N9" s="29">
        <f t="shared" si="0"/>
        <v>20276</v>
      </c>
      <c r="O9" s="30">
        <f>SUM(C9:N9)</f>
        <v>236411</v>
      </c>
      <c r="P9" s="31" t="s">
        <v>20</v>
      </c>
    </row>
    <row r="10" spans="1:16" x14ac:dyDescent="0.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2" spans="1:16" x14ac:dyDescent="0.4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6" x14ac:dyDescent="0.4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6" x14ac:dyDescent="0.4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6" x14ac:dyDescent="0.4"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6" x14ac:dyDescent="0.4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(p.27)予約件数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2021-07-16T03:10:27Z</dcterms:created>
  <dcterms:modified xsi:type="dcterms:W3CDTF">2021-07-21T00:46:50Z</dcterms:modified>
</cp:coreProperties>
</file>