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2020要覧エクセル\"/>
    </mc:Choice>
  </mc:AlternateContent>
  <bookViews>
    <workbookView xWindow="0" yWindow="0" windowWidth="20490" windowHeight="7680"/>
  </bookViews>
  <sheets>
    <sheet name="(p.31)予約件数 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H9" i="1"/>
  <c r="I9" i="1"/>
  <c r="J9" i="1"/>
  <c r="K9" i="1"/>
  <c r="L9" i="1"/>
  <c r="M9" i="1"/>
  <c r="N9" i="1"/>
  <c r="O9" i="1"/>
  <c r="O8" i="1"/>
  <c r="P8" i="1"/>
  <c r="O7" i="1"/>
  <c r="P7" i="1"/>
  <c r="O6" i="1"/>
  <c r="P6" i="1"/>
  <c r="O5" i="1"/>
  <c r="P5" i="1"/>
</calcChain>
</file>

<file path=xl/sharedStrings.xml><?xml version="1.0" encoding="utf-8"?>
<sst xmlns="http://schemas.openxmlformats.org/spreadsheetml/2006/main" count="23" uniqueCount="22">
  <si>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</si>
  <si>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</si>
  <si>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</si>
  <si>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</si>
  <si>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</si>
  <si>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</si>
  <si>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</si>
  <si>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</si>
  <si>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</si>
  <si>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</si>
  <si>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</si>
  <si>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</si>
  <si>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</si>
  <si>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</si>
  <si>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窓口</t>
  </si>
  <si>
    <t>ＯＰＡＣ</t>
    <phoneticPr fontId="2"/>
  </si>
  <si>
    <t>館内</t>
  </si>
  <si>
    <t>WEB</t>
  </si>
  <si>
    <t>携帯</t>
  </si>
  <si>
    <t>※</t>
    <phoneticPr fontId="2"/>
  </si>
  <si>
    <t>(p.31)予約件数</t>
    <phoneticPr fontId="2"/>
  </si>
  <si>
    <t>※ 窓口・OPAC（館内）は開館日数、WEB・携帯は366日がそれぞれ母数となるため、合計の一日平均は算出せず</t>
    <rPh sb="23" eb="25">
      <t>ケイタイ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</si>
</sst>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6" fillId="0" borderId="9" xfId="0" applyNumberFormat="1" applyFont="1" applyFill="1" applyBorder="1" applyAlignment="1">
      <alignment horizontal="right" vertical="center" wrapText="1"/>
    </xf>
    <xf numFmtId="3" fontId="6" fillId="0" borderId="10" xfId="0" applyNumberFormat="1" applyFont="1" applyFill="1" applyBorder="1" applyAlignment="1">
      <alignment horizontal="right" vertical="center" wrapText="1"/>
    </xf>
    <xf numFmtId="3" fontId="6" fillId="0" borderId="11" xfId="0" applyNumberFormat="1" applyFont="1" applyFill="1" applyBorder="1" applyAlignment="1">
      <alignment horizontal="right" vertical="center" wrapText="1"/>
    </xf>
    <xf numFmtId="3" fontId="6" fillId="0" borderId="12" xfId="0" applyNumberFormat="1" applyFont="1" applyFill="1" applyBorder="1" applyAlignment="1">
      <alignment horizontal="right" vertical="center" wrapText="1"/>
    </xf>
    <xf numFmtId="176" fontId="6" fillId="0" borderId="12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horizontal="right" vertical="center" wrapText="1"/>
    </xf>
    <xf numFmtId="0" fontId="6" fillId="0" borderId="14" xfId="0" applyFont="1" applyFill="1" applyBorder="1" applyAlignment="1">
      <alignment horizontal="right" vertical="center" wrapText="1"/>
    </xf>
    <xf numFmtId="3" fontId="6" fillId="0" borderId="17" xfId="0" applyNumberFormat="1" applyFont="1" applyFill="1" applyBorder="1" applyAlignment="1">
      <alignment horizontal="right" vertical="center" wrapText="1"/>
    </xf>
    <xf numFmtId="176" fontId="6" fillId="0" borderId="17" xfId="0" applyNumberFormat="1" applyFont="1" applyFill="1" applyBorder="1" applyAlignment="1">
      <alignment horizontal="right" vertical="center" wrapText="1"/>
    </xf>
    <xf numFmtId="3" fontId="6" fillId="0" borderId="15" xfId="0" applyNumberFormat="1" applyFont="1" applyFill="1" applyBorder="1" applyAlignment="1">
      <alignment horizontal="right" vertical="center" wrapText="1"/>
    </xf>
    <xf numFmtId="3" fontId="6" fillId="0" borderId="16" xfId="0" applyNumberFormat="1" applyFont="1" applyFill="1" applyBorder="1" applyAlignment="1">
      <alignment horizontal="right" vertical="center" wrapText="1"/>
    </xf>
    <xf numFmtId="3" fontId="6" fillId="0" borderId="14" xfId="0" applyNumberFormat="1" applyFont="1" applyFill="1" applyBorder="1" applyAlignment="1">
      <alignment horizontal="right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right" vertical="center" wrapText="1"/>
    </xf>
    <xf numFmtId="0" fontId="6" fillId="0" borderId="21" xfId="0" applyFont="1" applyFill="1" applyBorder="1" applyAlignment="1">
      <alignment horizontal="right" vertical="center" wrapText="1"/>
    </xf>
    <xf numFmtId="0" fontId="6" fillId="0" borderId="19" xfId="0" applyFont="1" applyFill="1" applyBorder="1" applyAlignment="1">
      <alignment horizontal="right" vertical="center" wrapText="1"/>
    </xf>
    <xf numFmtId="3" fontId="6" fillId="0" borderId="22" xfId="0" applyNumberFormat="1" applyFont="1" applyFill="1" applyBorder="1" applyAlignment="1">
      <alignment horizontal="right" vertical="center" wrapText="1"/>
    </xf>
    <xf numFmtId="176" fontId="6" fillId="0" borderId="23" xfId="0" applyNumberFormat="1" applyFont="1" applyFill="1" applyBorder="1" applyAlignment="1">
      <alignment horizontal="right" vertical="center" wrapText="1"/>
    </xf>
    <xf numFmtId="3" fontId="6" fillId="0" borderId="24" xfId="0" applyNumberFormat="1" applyFont="1" applyFill="1" applyBorder="1" applyAlignment="1">
      <alignment horizontal="right" vertical="center" wrapText="1"/>
    </xf>
    <xf numFmtId="3" fontId="6" fillId="0" borderId="25" xfId="0" applyNumberFormat="1" applyFont="1" applyFill="1" applyBorder="1" applyAlignment="1">
      <alignment horizontal="right" vertical="center" wrapText="1"/>
    </xf>
    <xf numFmtId="0" fontId="6" fillId="0" borderId="25" xfId="0" applyFont="1" applyFill="1" applyBorder="1" applyAlignment="1">
      <alignment horizontal="right" vertical="center" wrapText="1"/>
    </xf>
    <xf numFmtId="177" fontId="3" fillId="0" borderId="0" xfId="0" applyNumberFormat="1" applyFont="1" applyFill="1">
      <alignment vertical="center"/>
    </xf>
    <xf numFmtId="0" fontId="4" fillId="0" borderId="26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P16"/>
  <sheetViews>
    <sheetView tabSelected="1" workbookViewId="0">
      <selection activeCell="E11" sqref="E11"/>
    </sheetView>
  </sheetViews>
  <sheetFormatPr defaultRowHeight="18" x14ac:dyDescent="0.4"/>
  <cols>
    <col min="1" max="1" width="6.5" style="2" customWidth="1"/>
    <col min="2" max="2" width="6.125" style="2" bestFit="1" customWidth="1"/>
    <col min="3" max="14" width="7.5" style="2" bestFit="1" customWidth="1"/>
    <col min="15" max="15" width="8.5" style="2" bestFit="1" customWidth="1"/>
    <col min="16" max="16" width="6.375" style="2" customWidth="1"/>
    <col min="17" max="16384" width="9" style="2"/>
  </cols>
  <sheetData>
    <row r="1" spans="1:16" ht="24" x14ac:dyDescent="0.4">
      <c r="A1" s="32" t="s">
        <v>20</v>
      </c>
      <c r="B1" s="32"/>
      <c r="C1" s="32"/>
    </row>
    <row r="2" spans="1:16" ht="24" x14ac:dyDescent="0.4">
      <c r="A2" s="1"/>
      <c r="B2" s="1"/>
      <c r="C2" s="1"/>
    </row>
    <row r="3" spans="1:16" ht="18.75" thickBot="1" x14ac:dyDescent="0.45">
      <c r="A3" s="33" t="s">
        <v>21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6.75" thickBot="1" x14ac:dyDescent="0.45">
      <c r="A4" s="34"/>
      <c r="B4" s="35"/>
      <c r="C4" s="3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  <c r="N4" s="5" t="s">
        <v>11</v>
      </c>
      <c r="O4" s="6" t="s">
        <v>12</v>
      </c>
      <c r="P4" s="6" t="s">
        <v>13</v>
      </c>
    </row>
    <row r="5" spans="1:16" x14ac:dyDescent="0.4">
      <c r="A5" s="36" t="s">
        <v>14</v>
      </c>
      <c r="B5" s="37"/>
      <c r="C5" s="7">
        <v>2515</v>
      </c>
      <c r="D5" s="8">
        <v>2597</v>
      </c>
      <c r="E5" s="8">
        <v>2336</v>
      </c>
      <c r="F5" s="8">
        <v>2464</v>
      </c>
      <c r="G5" s="8">
        <v>2407</v>
      </c>
      <c r="H5" s="8">
        <v>2363</v>
      </c>
      <c r="I5" s="8">
        <v>2522</v>
      </c>
      <c r="J5" s="8">
        <v>2321</v>
      </c>
      <c r="K5" s="8">
        <v>2140</v>
      </c>
      <c r="L5" s="8">
        <v>1964</v>
      </c>
      <c r="M5" s="8">
        <v>2344</v>
      </c>
      <c r="N5" s="9">
        <v>759</v>
      </c>
      <c r="O5" s="10">
        <f>SUM(C5:N5)</f>
        <v>26732</v>
      </c>
      <c r="P5" s="11">
        <f>O5/274</f>
        <v>97.56204379562044</v>
      </c>
    </row>
    <row r="6" spans="1:16" x14ac:dyDescent="0.4">
      <c r="A6" s="38" t="s">
        <v>15</v>
      </c>
      <c r="B6" s="12" t="s">
        <v>16</v>
      </c>
      <c r="C6" s="13">
        <v>391</v>
      </c>
      <c r="D6" s="14">
        <v>438</v>
      </c>
      <c r="E6" s="14">
        <v>497</v>
      </c>
      <c r="F6" s="14">
        <v>407</v>
      </c>
      <c r="G6" s="14">
        <v>435</v>
      </c>
      <c r="H6" s="14">
        <v>388</v>
      </c>
      <c r="I6" s="14">
        <v>388</v>
      </c>
      <c r="J6" s="14">
        <v>396</v>
      </c>
      <c r="K6" s="14">
        <v>426</v>
      </c>
      <c r="L6" s="14">
        <v>409</v>
      </c>
      <c r="M6" s="14">
        <v>459</v>
      </c>
      <c r="N6" s="15">
        <v>29</v>
      </c>
      <c r="O6" s="16">
        <f>SUM(C6:N6)</f>
        <v>4663</v>
      </c>
      <c r="P6" s="17">
        <f>O6/274</f>
        <v>17.018248175182482</v>
      </c>
    </row>
    <row r="7" spans="1:16" x14ac:dyDescent="0.4">
      <c r="A7" s="38"/>
      <c r="B7" s="12" t="s">
        <v>17</v>
      </c>
      <c r="C7" s="18">
        <v>17965</v>
      </c>
      <c r="D7" s="19">
        <v>18125</v>
      </c>
      <c r="E7" s="19">
        <v>18774</v>
      </c>
      <c r="F7" s="19">
        <v>18761</v>
      </c>
      <c r="G7" s="19">
        <v>18444</v>
      </c>
      <c r="H7" s="19">
        <v>17076</v>
      </c>
      <c r="I7" s="19">
        <v>18682</v>
      </c>
      <c r="J7" s="19">
        <v>17898</v>
      </c>
      <c r="K7" s="19">
        <v>18154</v>
      </c>
      <c r="L7" s="19">
        <v>18569</v>
      </c>
      <c r="M7" s="19">
        <v>17546</v>
      </c>
      <c r="N7" s="20">
        <v>8559</v>
      </c>
      <c r="O7" s="16">
        <f>SUM(C7:N7)</f>
        <v>208553</v>
      </c>
      <c r="P7" s="17">
        <f>O7/366</f>
        <v>569.81693989071039</v>
      </c>
    </row>
    <row r="8" spans="1:16" ht="18.75" thickBot="1" x14ac:dyDescent="0.45">
      <c r="A8" s="39"/>
      <c r="B8" s="21" t="s">
        <v>18</v>
      </c>
      <c r="C8" s="22">
        <v>60</v>
      </c>
      <c r="D8" s="23">
        <v>104</v>
      </c>
      <c r="E8" s="23">
        <v>71</v>
      </c>
      <c r="F8" s="23">
        <v>69</v>
      </c>
      <c r="G8" s="23">
        <v>101</v>
      </c>
      <c r="H8" s="23">
        <v>75</v>
      </c>
      <c r="I8" s="23">
        <v>88</v>
      </c>
      <c r="J8" s="23">
        <v>72</v>
      </c>
      <c r="K8" s="23">
        <v>73</v>
      </c>
      <c r="L8" s="23">
        <v>120</v>
      </c>
      <c r="M8" s="23">
        <v>97</v>
      </c>
      <c r="N8" s="24">
        <v>45</v>
      </c>
      <c r="O8" s="25">
        <f>SUM(C8:N8)</f>
        <v>975</v>
      </c>
      <c r="P8" s="26">
        <f>O8/366</f>
        <v>2.6639344262295084</v>
      </c>
    </row>
    <row r="9" spans="1:16" ht="18.75" thickBot="1" x14ac:dyDescent="0.45">
      <c r="A9" s="34" t="s">
        <v>12</v>
      </c>
      <c r="B9" s="35"/>
      <c r="C9" s="27">
        <f t="shared" ref="C9:N9" si="0">SUM(C5:C8)</f>
        <v>20931</v>
      </c>
      <c r="D9" s="27">
        <f t="shared" si="0"/>
        <v>21264</v>
      </c>
      <c r="E9" s="27">
        <f t="shared" si="0"/>
        <v>21678</v>
      </c>
      <c r="F9" s="27">
        <f t="shared" si="0"/>
        <v>21701</v>
      </c>
      <c r="G9" s="27">
        <f t="shared" si="0"/>
        <v>21387</v>
      </c>
      <c r="H9" s="27">
        <f t="shared" si="0"/>
        <v>19902</v>
      </c>
      <c r="I9" s="27">
        <f t="shared" si="0"/>
        <v>21680</v>
      </c>
      <c r="J9" s="27">
        <f t="shared" si="0"/>
        <v>20687</v>
      </c>
      <c r="K9" s="27">
        <f t="shared" si="0"/>
        <v>20793</v>
      </c>
      <c r="L9" s="27">
        <f t="shared" si="0"/>
        <v>21062</v>
      </c>
      <c r="M9" s="27">
        <f t="shared" si="0"/>
        <v>20446</v>
      </c>
      <c r="N9" s="27">
        <f t="shared" si="0"/>
        <v>9392</v>
      </c>
      <c r="O9" s="28">
        <f>SUM(C9:N9)</f>
        <v>240923</v>
      </c>
      <c r="P9" s="29" t="s">
        <v>19</v>
      </c>
    </row>
    <row r="10" spans="1:16" x14ac:dyDescent="0.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2" spans="1:16" x14ac:dyDescent="0.4"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6" x14ac:dyDescent="0.4"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6" x14ac:dyDescent="0.4"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6" x14ac:dyDescent="0.4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6" x14ac:dyDescent="0.4"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</sheetData>
  <mergeCells count="7">
    <mergeCell ref="A10:K10"/>
    <mergeCell ref="A1:C1"/>
    <mergeCell ref="A3:P3"/>
    <mergeCell ref="A4:B4"/>
    <mergeCell ref="A5:B5"/>
    <mergeCell ref="A6:A8"/>
    <mergeCell ref="A9:B9"/>
  </mergeCells>
  <phoneticPr fontId="2"/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(p.31)予約件数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2020-07-08T05:32:07Z</dcterms:created>
  <dcterms:modified xsi:type="dcterms:W3CDTF">2020-07-09T04:04:55Z</dcterms:modified>
</cp:coreProperties>
</file>