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edaY\Desktop\R2要覧\2020要覧エクセル\"/>
    </mc:Choice>
  </mc:AlternateContent>
  <bookViews>
    <workbookView xWindow="0" yWindow="0" windowWidth="20490" windowHeight="7680"/>
  </bookViews>
  <sheets>
    <sheet name="(p.31)個人レファレンス件数 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C9" i="1"/>
  <c r="D9" i="1"/>
  <c r="E9" i="1"/>
  <c r="F9" i="1"/>
  <c r="G9" i="1"/>
  <c r="H9" i="1"/>
  <c r="I9" i="1"/>
  <c r="J9" i="1"/>
  <c r="K9" i="1"/>
  <c r="L9" i="1"/>
  <c r="M9" i="1"/>
  <c r="N9" i="1"/>
  <c r="N8" i="1"/>
  <c r="N7" i="1"/>
  <c r="O7" i="1"/>
  <c r="N6" i="1"/>
  <c r="O6" i="1"/>
  <c r="N5" i="1"/>
  <c r="O5" i="1"/>
</calcChain>
</file>

<file path=xl/sharedStrings.xml><?xml version="1.0" encoding="utf-8"?>
<sst xmlns="http://schemas.openxmlformats.org/spreadsheetml/2006/main" count="22" uniqueCount="21">
  <si>
    <r>
      <t>(p.31)個人レファレンス件数</t>
    </r>
    <r>
      <rPr>
        <sz val="8.5"/>
        <color rgb="FF000000"/>
        <rFont val="ＭＳ 明朝"/>
        <family val="1"/>
        <charset val="128"/>
      </rPr>
      <t/>
    </r>
    <rPh sb="6" eb="8">
      <t>コジン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</si>
  <si>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</si>
  <si>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</si>
  <si>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</si>
  <si>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</si>
  <si>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</si>
  <si>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</si>
  <si>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</si>
  <si>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</si>
  <si>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</si>
  <si>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</si>
  <si>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</si>
  <si>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</si>
  <si>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</si>
  <si>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一日平均</t>
  </si>
  <si>
    <t>口頭</t>
  </si>
  <si>
    <t>電話</t>
  </si>
  <si>
    <t>WEB</t>
    <phoneticPr fontId="3"/>
  </si>
  <si>
    <t>文書</t>
  </si>
  <si>
    <t>※</t>
    <phoneticPr fontId="3"/>
  </si>
  <si>
    <t>※「文書」は郵送、FAXの合計。WEBは366日、文書は開館日数がそれぞれ母数となるため、合計の一日平均は算出せず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</si>
</sst>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b/>
      <sz val="14"/>
      <color rgb="FF000000"/>
      <name val="游ゴシック Light"/>
      <family val="3"/>
      <charset val="128"/>
      <scheme val="major"/>
    </font>
    <font>
      <sz val="8.5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sz val="9"/>
      <color rgb="FF000000"/>
      <name val="游ゴシック Light"/>
      <family val="3"/>
      <charset val="128"/>
      <scheme val="major"/>
    </font>
    <font>
      <sz val="10"/>
      <color rgb="FF000000"/>
      <name val="游ゴシック Light"/>
      <family val="3"/>
      <charset val="128"/>
      <scheme val="major"/>
    </font>
    <font>
      <sz val="10"/>
      <name val="游ゴシック Light"/>
      <family val="3"/>
      <charset val="128"/>
      <scheme val="major"/>
    </font>
    <font>
      <b/>
      <sz val="10.5"/>
      <color rgb="FF000000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3" fontId="7" fillId="0" borderId="7" xfId="0" applyNumberFormat="1" applyFont="1" applyFill="1" applyBorder="1" applyAlignment="1">
      <alignment horizontal="right" vertical="center" wrapText="1"/>
    </xf>
    <xf numFmtId="3" fontId="7" fillId="0" borderId="8" xfId="0" applyNumberFormat="1" applyFont="1" applyFill="1" applyBorder="1" applyAlignment="1">
      <alignment horizontal="right" vertical="center" wrapText="1"/>
    </xf>
    <xf numFmtId="3" fontId="7" fillId="0" borderId="9" xfId="0" applyNumberFormat="1" applyFont="1" applyFill="1" applyBorder="1" applyAlignment="1">
      <alignment horizontal="right" vertical="center" wrapText="1"/>
    </xf>
    <xf numFmtId="3" fontId="7" fillId="0" borderId="6" xfId="0" applyNumberFormat="1" applyFont="1" applyFill="1" applyBorder="1" applyAlignment="1">
      <alignment horizontal="right" vertical="center" wrapText="1"/>
    </xf>
    <xf numFmtId="176" fontId="7" fillId="0" borderId="10" xfId="0" applyNumberFormat="1" applyFont="1" applyFill="1" applyBorder="1" applyAlignment="1">
      <alignment horizontal="right" vertical="center" wrapText="1"/>
    </xf>
    <xf numFmtId="0" fontId="6" fillId="0" borderId="11" xfId="0" applyFont="1" applyFill="1" applyBorder="1" applyAlignment="1">
      <alignment horizontal="center" vertical="center" wrapText="1"/>
    </xf>
    <xf numFmtId="3" fontId="7" fillId="0" borderId="12" xfId="0" applyNumberFormat="1" applyFont="1" applyFill="1" applyBorder="1" applyAlignment="1">
      <alignment horizontal="right" vertical="center" wrapText="1"/>
    </xf>
    <xf numFmtId="3" fontId="7" fillId="0" borderId="13" xfId="0" applyNumberFormat="1" applyFont="1" applyFill="1" applyBorder="1" applyAlignment="1">
      <alignment horizontal="right" vertical="center" wrapText="1"/>
    </xf>
    <xf numFmtId="3" fontId="7" fillId="0" borderId="14" xfId="0" applyNumberFormat="1" applyFont="1" applyFill="1" applyBorder="1" applyAlignment="1">
      <alignment horizontal="right" vertical="center" wrapText="1"/>
    </xf>
    <xf numFmtId="176" fontId="7" fillId="0" borderId="15" xfId="0" applyNumberFormat="1" applyFont="1" applyFill="1" applyBorder="1" applyAlignment="1">
      <alignment horizontal="right" vertical="center" wrapText="1"/>
    </xf>
    <xf numFmtId="0" fontId="7" fillId="0" borderId="12" xfId="0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horizontal="right" vertical="center" wrapText="1"/>
    </xf>
    <xf numFmtId="0" fontId="7" fillId="0" borderId="14" xfId="0" applyFont="1" applyFill="1" applyBorder="1" applyAlignment="1">
      <alignment horizontal="right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right" vertical="center" wrapText="1"/>
    </xf>
    <xf numFmtId="0" fontId="7" fillId="0" borderId="18" xfId="0" applyFont="1" applyFill="1" applyBorder="1" applyAlignment="1">
      <alignment horizontal="right" vertical="center" wrapText="1"/>
    </xf>
    <xf numFmtId="0" fontId="7" fillId="0" borderId="19" xfId="0" applyFont="1" applyFill="1" applyBorder="1" applyAlignment="1">
      <alignment horizontal="right" vertical="center" wrapText="1"/>
    </xf>
    <xf numFmtId="176" fontId="7" fillId="0" borderId="20" xfId="0" applyNumberFormat="1" applyFont="1" applyFill="1" applyBorder="1" applyAlignment="1">
      <alignment horizontal="right" vertical="center" wrapText="1"/>
    </xf>
    <xf numFmtId="3" fontId="7" fillId="0" borderId="2" xfId="0" applyNumberFormat="1" applyFont="1" applyFill="1" applyBorder="1" applyAlignment="1">
      <alignment horizontal="right" vertical="center" wrapText="1"/>
    </xf>
    <xf numFmtId="3" fontId="7" fillId="0" borderId="3" xfId="0" applyNumberFormat="1" applyFont="1" applyFill="1" applyBorder="1" applyAlignment="1">
      <alignment horizontal="right" vertical="center" wrapText="1"/>
    </xf>
    <xf numFmtId="3" fontId="7" fillId="0" borderId="4" xfId="0" applyNumberFormat="1" applyFont="1" applyFill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176" fontId="7" fillId="0" borderId="5" xfId="0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justify" vertical="center"/>
    </xf>
    <xf numFmtId="177" fontId="4" fillId="0" borderId="0" xfId="0" applyNumberFormat="1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O15"/>
  <sheetViews>
    <sheetView tabSelected="1" workbookViewId="0">
      <selection activeCell="A12" sqref="A12"/>
    </sheetView>
  </sheetViews>
  <sheetFormatPr defaultRowHeight="18" x14ac:dyDescent="0.4"/>
  <cols>
    <col min="1" max="14" width="9" style="2"/>
    <col min="15" max="15" width="9.5" style="2" bestFit="1" customWidth="1"/>
    <col min="16" max="16384" width="9" style="2"/>
  </cols>
  <sheetData>
    <row r="1" spans="1:15" ht="24" x14ac:dyDescent="0.4">
      <c r="A1" s="1" t="s">
        <v>0</v>
      </c>
      <c r="B1" s="1"/>
      <c r="C1" s="1"/>
    </row>
    <row r="2" spans="1:15" ht="24" x14ac:dyDescent="0.4">
      <c r="A2" s="3"/>
    </row>
    <row r="3" spans="1:15" ht="18.75" thickBot="1" x14ac:dyDescent="0.45">
      <c r="A3" s="4" t="s">
        <v>20</v>
      </c>
    </row>
    <row r="4" spans="1:15" ht="18.75" thickBot="1" x14ac:dyDescent="0.45">
      <c r="A4" s="5"/>
      <c r="B4" s="6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7" t="s">
        <v>11</v>
      </c>
      <c r="M4" s="8" t="s">
        <v>12</v>
      </c>
      <c r="N4" s="5" t="s">
        <v>13</v>
      </c>
      <c r="O4" s="9" t="s">
        <v>14</v>
      </c>
    </row>
    <row r="5" spans="1:15" x14ac:dyDescent="0.4">
      <c r="A5" s="10" t="s">
        <v>15</v>
      </c>
      <c r="B5" s="11">
        <v>4642</v>
      </c>
      <c r="C5" s="12">
        <v>4563</v>
      </c>
      <c r="D5" s="12">
        <v>4764</v>
      </c>
      <c r="E5" s="12">
        <v>4844</v>
      </c>
      <c r="F5" s="12">
        <v>5056</v>
      </c>
      <c r="G5" s="12">
        <v>3882</v>
      </c>
      <c r="H5" s="12">
        <v>4085</v>
      </c>
      <c r="I5" s="12">
        <v>4059</v>
      </c>
      <c r="J5" s="12">
        <v>3662</v>
      </c>
      <c r="K5" s="12">
        <v>3898</v>
      </c>
      <c r="L5" s="12">
        <v>3842</v>
      </c>
      <c r="M5" s="13">
        <v>407</v>
      </c>
      <c r="N5" s="14">
        <f>SUM(B5:M5)</f>
        <v>47704</v>
      </c>
      <c r="O5" s="15">
        <f>N5/274</f>
        <v>174.10218978102191</v>
      </c>
    </row>
    <row r="6" spans="1:15" x14ac:dyDescent="0.4">
      <c r="A6" s="16" t="s">
        <v>16</v>
      </c>
      <c r="B6" s="17">
        <v>1265</v>
      </c>
      <c r="C6" s="18">
        <v>1325</v>
      </c>
      <c r="D6" s="18">
        <v>1320</v>
      </c>
      <c r="E6" s="18">
        <v>1353</v>
      </c>
      <c r="F6" s="18">
        <v>1327</v>
      </c>
      <c r="G6" s="18">
        <v>1142</v>
      </c>
      <c r="H6" s="18">
        <v>1265</v>
      </c>
      <c r="I6" s="18">
        <v>1139</v>
      </c>
      <c r="J6" s="18">
        <v>997</v>
      </c>
      <c r="K6" s="18">
        <v>1125</v>
      </c>
      <c r="L6" s="18">
        <v>1105</v>
      </c>
      <c r="M6" s="19">
        <v>1449</v>
      </c>
      <c r="N6" s="14">
        <f>SUM(B6:M6)</f>
        <v>14812</v>
      </c>
      <c r="O6" s="20">
        <f>N6/298</f>
        <v>49.70469798657718</v>
      </c>
    </row>
    <row r="7" spans="1:15" x14ac:dyDescent="0.4">
      <c r="A7" s="16" t="s">
        <v>17</v>
      </c>
      <c r="B7" s="21">
        <v>30</v>
      </c>
      <c r="C7" s="22">
        <v>40</v>
      </c>
      <c r="D7" s="22">
        <v>35</v>
      </c>
      <c r="E7" s="22">
        <v>43</v>
      </c>
      <c r="F7" s="22">
        <v>46</v>
      </c>
      <c r="G7" s="22">
        <v>64</v>
      </c>
      <c r="H7" s="22">
        <v>31</v>
      </c>
      <c r="I7" s="22">
        <v>44</v>
      </c>
      <c r="J7" s="22">
        <v>41</v>
      </c>
      <c r="K7" s="22">
        <v>28</v>
      </c>
      <c r="L7" s="22">
        <v>40</v>
      </c>
      <c r="M7" s="23">
        <v>52</v>
      </c>
      <c r="N7" s="14">
        <f>SUM(B7:M7)</f>
        <v>494</v>
      </c>
      <c r="O7" s="20">
        <f>N7/366</f>
        <v>1.3497267759562841</v>
      </c>
    </row>
    <row r="8" spans="1:15" ht="18.75" thickBot="1" x14ac:dyDescent="0.45">
      <c r="A8" s="24" t="s">
        <v>18</v>
      </c>
      <c r="B8" s="25">
        <v>161</v>
      </c>
      <c r="C8" s="26">
        <v>143</v>
      </c>
      <c r="D8" s="26">
        <v>136</v>
      </c>
      <c r="E8" s="26">
        <v>78</v>
      </c>
      <c r="F8" s="26">
        <v>97</v>
      </c>
      <c r="G8" s="26">
        <v>73</v>
      </c>
      <c r="H8" s="26">
        <v>151</v>
      </c>
      <c r="I8" s="26">
        <v>112</v>
      </c>
      <c r="J8" s="26">
        <v>90</v>
      </c>
      <c r="K8" s="26">
        <v>174</v>
      </c>
      <c r="L8" s="26">
        <v>214</v>
      </c>
      <c r="M8" s="27">
        <v>139</v>
      </c>
      <c r="N8" s="14">
        <f>SUM(B8:M8)</f>
        <v>1568</v>
      </c>
      <c r="O8" s="28">
        <v>5</v>
      </c>
    </row>
    <row r="9" spans="1:15" ht="18.75" thickBot="1" x14ac:dyDescent="0.45">
      <c r="A9" s="5" t="s">
        <v>13</v>
      </c>
      <c r="B9" s="29">
        <f t="shared" ref="B9:L9" si="0">SUM(B5:B8)</f>
        <v>6098</v>
      </c>
      <c r="C9" s="30">
        <f t="shared" si="0"/>
        <v>6071</v>
      </c>
      <c r="D9" s="30">
        <f t="shared" si="0"/>
        <v>6255</v>
      </c>
      <c r="E9" s="30">
        <f t="shared" si="0"/>
        <v>6318</v>
      </c>
      <c r="F9" s="30">
        <f t="shared" si="0"/>
        <v>6526</v>
      </c>
      <c r="G9" s="30">
        <f t="shared" si="0"/>
        <v>5161</v>
      </c>
      <c r="H9" s="30">
        <f t="shared" si="0"/>
        <v>5532</v>
      </c>
      <c r="I9" s="30">
        <f t="shared" si="0"/>
        <v>5354</v>
      </c>
      <c r="J9" s="30">
        <f t="shared" si="0"/>
        <v>4790</v>
      </c>
      <c r="K9" s="30">
        <f t="shared" si="0"/>
        <v>5225</v>
      </c>
      <c r="L9" s="30">
        <f t="shared" si="0"/>
        <v>5201</v>
      </c>
      <c r="M9" s="31">
        <f>SUM(M5:M8)</f>
        <v>2047</v>
      </c>
      <c r="N9" s="32">
        <f>SUM(B9:M9)</f>
        <v>64578</v>
      </c>
      <c r="O9" s="33" t="s">
        <v>19</v>
      </c>
    </row>
    <row r="10" spans="1:15" x14ac:dyDescent="0.4">
      <c r="A10" s="34"/>
    </row>
    <row r="11" spans="1:15" x14ac:dyDescent="0.4"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</row>
    <row r="12" spans="1:15" x14ac:dyDescent="0.4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</row>
    <row r="13" spans="1:15" x14ac:dyDescent="0.4"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5" x14ac:dyDescent="0.4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</row>
    <row r="15" spans="1:15" x14ac:dyDescent="0.4"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</row>
  </sheetData>
  <phoneticPr fontId="3"/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(p.31)個人レファレンス件数 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2020-07-08T05:26:04Z</dcterms:created>
  <dcterms:modified xsi:type="dcterms:W3CDTF">2020-07-09T04:02:23Z</dcterms:modified>
</cp:coreProperties>
</file>