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70"/>
  </bookViews>
  <sheets>
    <sheet name="(p.8)図書所蔵統計 " sheetId="1" r:id="rId1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C14" i="1"/>
  <c r="E14" i="1" s="1"/>
  <c r="D14" i="1"/>
  <c r="D15" i="1" s="1"/>
  <c r="C17" i="1"/>
  <c r="E17" i="1" s="1"/>
  <c r="F17" i="1" s="1"/>
  <c r="E18" i="1"/>
  <c r="F18" i="1" s="1"/>
  <c r="E19" i="1"/>
  <c r="F19" i="1"/>
  <c r="C21" i="1"/>
  <c r="D21" i="1"/>
  <c r="F4" i="1" l="1"/>
  <c r="F11" i="1"/>
  <c r="F7" i="1"/>
  <c r="F6" i="1"/>
  <c r="F8" i="1"/>
  <c r="F10" i="1"/>
  <c r="F12" i="1"/>
  <c r="F13" i="1"/>
  <c r="F9" i="1"/>
  <c r="F5" i="1"/>
  <c r="C15" i="1"/>
  <c r="E15" i="1" s="1"/>
</calcChain>
</file>

<file path=xl/sharedStrings.xml><?xml version="1.0" encoding="utf-8"?>
<sst xmlns="http://schemas.openxmlformats.org/spreadsheetml/2006/main" count="30" uniqueCount="30">
  <si>
    <t>合計</t>
  </si>
  <si>
    <t>約700</t>
  </si>
  <si>
    <t>和装書等</t>
    <rPh sb="0" eb="2">
      <t>ワソウ</t>
    </rPh>
    <rPh sb="2" eb="3">
      <t>ショ</t>
    </rPh>
    <rPh sb="3" eb="4">
      <t>トウ</t>
    </rPh>
    <phoneticPr fontId="2"/>
  </si>
  <si>
    <t>一般書・児童書計</t>
  </si>
  <si>
    <t>児童書小計</t>
  </si>
  <si>
    <t>紙芝居</t>
  </si>
  <si>
    <t>絵本</t>
  </si>
  <si>
    <t>よみもの</t>
  </si>
  <si>
    <t>児童書</t>
    <phoneticPr fontId="2"/>
  </si>
  <si>
    <t>一般書小計</t>
  </si>
  <si>
    <t>旧分類の雑誌</t>
  </si>
  <si>
    <t>分類小計</t>
  </si>
  <si>
    <t>9　文学</t>
  </si>
  <si>
    <t>8　語学</t>
  </si>
  <si>
    <t>7　芸術</t>
  </si>
  <si>
    <t>6　産業</t>
  </si>
  <si>
    <t>5　工学</t>
  </si>
  <si>
    <t>4　自然科学</t>
  </si>
  <si>
    <t>3　社会科学</t>
    <phoneticPr fontId="2"/>
  </si>
  <si>
    <t>2　歴史</t>
  </si>
  <si>
    <t>1　哲学</t>
  </si>
  <si>
    <t>0　総記</t>
  </si>
  <si>
    <t>一般書</t>
    <phoneticPr fontId="2"/>
  </si>
  <si>
    <t>構成比(％)</t>
    <phoneticPr fontId="2"/>
  </si>
  <si>
    <t>計(冊)</t>
    <phoneticPr fontId="2"/>
  </si>
  <si>
    <t>洋書(冊)</t>
    <phoneticPr fontId="2"/>
  </si>
  <si>
    <t>和書(冊)</t>
    <phoneticPr fontId="2"/>
  </si>
  <si>
    <t>　　　　　　　　　　　　区分
分類(NDC）</t>
    <phoneticPr fontId="2"/>
  </si>
  <si>
    <t>平成30年3月31日現在</t>
    <phoneticPr fontId="2"/>
  </si>
  <si>
    <t>(p.8)図書所蔵統計</t>
    <rPh sb="7" eb="9">
      <t>ショゾウ</t>
    </rPh>
    <rPh sb="9" eb="11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</si>
</sst>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  <scheme val="major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sz val="11"/>
      <color rgb="FF000000"/>
      <name val="ＭＳ Ｐゴシック"/>
      <family val="3"/>
      <charset val="128"/>
      <scheme val="major"/>
    </font>
    <font>
      <sz val="10.5"/>
      <color theme="1"/>
      <name val="Century"/>
      <family val="1"/>
    </font>
    <font>
      <b/>
      <sz val="14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right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right" vertical="center" wrapText="1"/>
    </xf>
    <xf numFmtId="3" fontId="5" fillId="0" borderId="17" xfId="0" applyNumberFormat="1" applyFont="1" applyFill="1" applyBorder="1" applyAlignment="1">
      <alignment horizontal="right" vertical="center" wrapText="1"/>
    </xf>
    <xf numFmtId="3" fontId="5" fillId="0" borderId="18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horizontal="justify" vertical="center" wrapText="1"/>
    </xf>
    <xf numFmtId="176" fontId="5" fillId="0" borderId="20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3" fontId="5" fillId="0" borderId="22" xfId="0" applyNumberFormat="1" applyFont="1" applyFill="1" applyBorder="1" applyAlignment="1">
      <alignment horizontal="right" vertical="center" wrapText="1"/>
    </xf>
    <xf numFmtId="3" fontId="5" fillId="0" borderId="23" xfId="0" applyNumberFormat="1" applyFont="1" applyFill="1" applyBorder="1" applyAlignment="1">
      <alignment horizontal="right" vertical="center" wrapText="1"/>
    </xf>
    <xf numFmtId="0" fontId="6" fillId="0" borderId="24" xfId="0" applyFont="1" applyBorder="1" applyAlignment="1">
      <alignment horizontal="justify" vertical="center" wrapText="1"/>
    </xf>
    <xf numFmtId="0" fontId="6" fillId="0" borderId="25" xfId="0" applyFont="1" applyBorder="1" applyAlignment="1">
      <alignment horizontal="center" vertical="center" wrapText="1"/>
    </xf>
    <xf numFmtId="176" fontId="5" fillId="0" borderId="26" xfId="0" applyNumberFormat="1" applyFont="1" applyFill="1" applyBorder="1" applyAlignment="1">
      <alignment horizontal="right" vertical="center" wrapText="1"/>
    </xf>
    <xf numFmtId="3" fontId="5" fillId="0" borderId="12" xfId="0" applyNumberFormat="1" applyFont="1" applyFill="1" applyBorder="1" applyAlignment="1">
      <alignment horizontal="right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29" xfId="0" applyFont="1" applyBorder="1" applyAlignment="1">
      <alignment horizontal="justify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8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B11" sqref="B11"/>
    </sheetView>
  </sheetViews>
  <sheetFormatPr defaultRowHeight="13.5" x14ac:dyDescent="0.15"/>
  <cols>
    <col min="1" max="1" width="9" style="1"/>
    <col min="2" max="2" width="13.875" style="1" bestFit="1" customWidth="1"/>
    <col min="3" max="3" width="9.5" style="1" bestFit="1" customWidth="1"/>
    <col min="4" max="4" width="8.75" style="1" bestFit="1" customWidth="1"/>
    <col min="5" max="5" width="9.5" style="1" bestFit="1" customWidth="1"/>
    <col min="6" max="6" width="10.875" style="1" bestFit="1" customWidth="1"/>
    <col min="7" max="16384" width="9" style="1"/>
  </cols>
  <sheetData>
    <row r="1" spans="1:6" ht="17.25" x14ac:dyDescent="0.15">
      <c r="A1" s="48" t="s">
        <v>29</v>
      </c>
      <c r="B1" s="48"/>
      <c r="C1" s="48"/>
      <c r="D1" s="48"/>
      <c r="E1" s="48"/>
      <c r="F1" s="48"/>
    </row>
    <row r="2" spans="1:6" ht="14.25" thickBot="1" x14ac:dyDescent="0.2">
      <c r="C2" s="47"/>
      <c r="D2" s="47"/>
      <c r="E2" s="47"/>
      <c r="F2" s="46" t="s">
        <v>28</v>
      </c>
    </row>
    <row r="3" spans="1:6" ht="29.25" customHeight="1" thickBot="1" x14ac:dyDescent="0.2">
      <c r="A3" s="45" t="s">
        <v>27</v>
      </c>
      <c r="B3" s="44"/>
      <c r="C3" s="43" t="s">
        <v>26</v>
      </c>
      <c r="D3" s="42" t="s">
        <v>25</v>
      </c>
      <c r="E3" s="41" t="s">
        <v>24</v>
      </c>
      <c r="F3" s="40" t="s">
        <v>23</v>
      </c>
    </row>
    <row r="4" spans="1:6" x14ac:dyDescent="0.15">
      <c r="A4" s="34" t="s">
        <v>22</v>
      </c>
      <c r="B4" s="39" t="s">
        <v>21</v>
      </c>
      <c r="C4" s="32">
        <v>96729</v>
      </c>
      <c r="D4" s="31">
        <v>12755</v>
      </c>
      <c r="E4" s="30">
        <f>SUM(C4:D4)</f>
        <v>109484</v>
      </c>
      <c r="F4" s="29">
        <f>E4/E14</f>
        <v>6.2972397953989498E-2</v>
      </c>
    </row>
    <row r="5" spans="1:6" x14ac:dyDescent="0.15">
      <c r="A5" s="24"/>
      <c r="B5" s="38" t="s">
        <v>20</v>
      </c>
      <c r="C5" s="27">
        <v>70641</v>
      </c>
      <c r="D5" s="26">
        <v>7838</v>
      </c>
      <c r="E5" s="25">
        <f>SUM(C5:D5)</f>
        <v>78479</v>
      </c>
      <c r="F5" s="19">
        <f>E5/E14</f>
        <v>4.513911456496969E-2</v>
      </c>
    </row>
    <row r="6" spans="1:6" x14ac:dyDescent="0.15">
      <c r="A6" s="24"/>
      <c r="B6" s="38" t="s">
        <v>19</v>
      </c>
      <c r="C6" s="27">
        <v>143407</v>
      </c>
      <c r="D6" s="26">
        <v>13305</v>
      </c>
      <c r="E6" s="25">
        <f>SUM(C6:D6)</f>
        <v>156712</v>
      </c>
      <c r="F6" s="19">
        <f>E6/E14</f>
        <v>9.0136736218676725E-2</v>
      </c>
    </row>
    <row r="7" spans="1:6" x14ac:dyDescent="0.15">
      <c r="A7" s="24"/>
      <c r="B7" s="38" t="s">
        <v>18</v>
      </c>
      <c r="C7" s="27">
        <v>479372</v>
      </c>
      <c r="D7" s="26">
        <v>50080</v>
      </c>
      <c r="E7" s="25">
        <f>SUM(C7:D7)</f>
        <v>529452</v>
      </c>
      <c r="F7" s="19">
        <f>E7/E14</f>
        <v>0.30452725550341281</v>
      </c>
    </row>
    <row r="8" spans="1:6" x14ac:dyDescent="0.15">
      <c r="A8" s="24"/>
      <c r="B8" s="38" t="s">
        <v>17</v>
      </c>
      <c r="C8" s="27">
        <v>118260</v>
      </c>
      <c r="D8" s="26">
        <v>25164</v>
      </c>
      <c r="E8" s="25">
        <f>SUM(C8:D8)</f>
        <v>143424</v>
      </c>
      <c r="F8" s="19">
        <f>E8/E14</f>
        <v>8.2493818312748796E-2</v>
      </c>
    </row>
    <row r="9" spans="1:6" x14ac:dyDescent="0.15">
      <c r="A9" s="24"/>
      <c r="B9" s="38" t="s">
        <v>16</v>
      </c>
      <c r="C9" s="27">
        <v>159320</v>
      </c>
      <c r="D9" s="26">
        <v>18874</v>
      </c>
      <c r="E9" s="25">
        <f>SUM(C9:D9)</f>
        <v>178194</v>
      </c>
      <c r="F9" s="19">
        <f>E9/E14</f>
        <v>0.10249263345341059</v>
      </c>
    </row>
    <row r="10" spans="1:6" x14ac:dyDescent="0.15">
      <c r="A10" s="24"/>
      <c r="B10" s="38" t="s">
        <v>15</v>
      </c>
      <c r="C10" s="27">
        <v>90926</v>
      </c>
      <c r="D10" s="26">
        <v>7144</v>
      </c>
      <c r="E10" s="25">
        <f>SUM(C10:D10)</f>
        <v>98070</v>
      </c>
      <c r="F10" s="19">
        <f>E10/E14</f>
        <v>5.6407356941176337E-2</v>
      </c>
    </row>
    <row r="11" spans="1:6" x14ac:dyDescent="0.15">
      <c r="A11" s="24"/>
      <c r="B11" s="38" t="s">
        <v>14</v>
      </c>
      <c r="C11" s="27">
        <v>124645</v>
      </c>
      <c r="D11" s="26">
        <v>6888</v>
      </c>
      <c r="E11" s="25">
        <f>SUM(C11:D11)</f>
        <v>131533</v>
      </c>
      <c r="F11" s="19">
        <f>E11/E14</f>
        <v>7.5654419093950723E-2</v>
      </c>
    </row>
    <row r="12" spans="1:6" x14ac:dyDescent="0.15">
      <c r="A12" s="24"/>
      <c r="B12" s="38" t="s">
        <v>13</v>
      </c>
      <c r="C12" s="27">
        <v>27064</v>
      </c>
      <c r="D12" s="26">
        <v>4376</v>
      </c>
      <c r="E12" s="25">
        <f>SUM(C12:D12)</f>
        <v>31440</v>
      </c>
      <c r="F12" s="19">
        <f>E12/E14</f>
        <v>1.8083484268691587E-2</v>
      </c>
    </row>
    <row r="13" spans="1:6" x14ac:dyDescent="0.15">
      <c r="A13" s="24"/>
      <c r="B13" s="38" t="s">
        <v>12</v>
      </c>
      <c r="C13" s="27">
        <v>260417</v>
      </c>
      <c r="D13" s="26">
        <v>21398</v>
      </c>
      <c r="E13" s="25">
        <f>SUM(C13:D13)</f>
        <v>281815</v>
      </c>
      <c r="F13" s="19">
        <f>E13/E14</f>
        <v>0.16209278368897329</v>
      </c>
    </row>
    <row r="14" spans="1:6" x14ac:dyDescent="0.15">
      <c r="A14" s="24"/>
      <c r="B14" s="38" t="s">
        <v>11</v>
      </c>
      <c r="C14" s="27">
        <f>SUM(C4:C13)</f>
        <v>1570781</v>
      </c>
      <c r="D14" s="26">
        <f>SUM(D4:D13)</f>
        <v>167822</v>
      </c>
      <c r="E14" s="25">
        <f>SUM(C14:D14)</f>
        <v>1738603</v>
      </c>
      <c r="F14" s="19">
        <v>1</v>
      </c>
    </row>
    <row r="15" spans="1:6" ht="14.25" thickBot="1" x14ac:dyDescent="0.2">
      <c r="A15" s="24"/>
      <c r="B15" s="37" t="s">
        <v>10</v>
      </c>
      <c r="C15" s="22">
        <f>C16-C14</f>
        <v>71713</v>
      </c>
      <c r="D15" s="36">
        <f>D16-D14</f>
        <v>36948</v>
      </c>
      <c r="E15" s="20">
        <f>C15+D15</f>
        <v>108661</v>
      </c>
      <c r="F15" s="35"/>
    </row>
    <row r="16" spans="1:6" ht="14.25" thickBot="1" x14ac:dyDescent="0.2">
      <c r="A16" s="18"/>
      <c r="B16" s="17" t="s">
        <v>9</v>
      </c>
      <c r="C16" s="15">
        <v>1642494</v>
      </c>
      <c r="D16" s="14">
        <v>204770</v>
      </c>
      <c r="E16" s="13">
        <v>1847264</v>
      </c>
      <c r="F16" s="16"/>
    </row>
    <row r="17" spans="1:6" x14ac:dyDescent="0.15">
      <c r="A17" s="34" t="s">
        <v>8</v>
      </c>
      <c r="B17" s="33" t="s">
        <v>7</v>
      </c>
      <c r="C17" s="32">
        <f>C20-C19-C18</f>
        <v>96849</v>
      </c>
      <c r="D17" s="31">
        <v>3951</v>
      </c>
      <c r="E17" s="30">
        <f>SUM(C17:D17)</f>
        <v>100800</v>
      </c>
      <c r="F17" s="29">
        <f>E17/E20</f>
        <v>0.59457100050727285</v>
      </c>
    </row>
    <row r="18" spans="1:6" x14ac:dyDescent="0.15">
      <c r="A18" s="24"/>
      <c r="B18" s="28" t="s">
        <v>6</v>
      </c>
      <c r="C18" s="27">
        <v>55079</v>
      </c>
      <c r="D18" s="26">
        <v>12254</v>
      </c>
      <c r="E18" s="25">
        <f>SUM(C18:D18)</f>
        <v>67333</v>
      </c>
      <c r="F18" s="19">
        <f>E18/E20</f>
        <v>0.39716517040829569</v>
      </c>
    </row>
    <row r="19" spans="1:6" ht="14.25" thickBot="1" x14ac:dyDescent="0.2">
      <c r="A19" s="24"/>
      <c r="B19" s="23" t="s">
        <v>5</v>
      </c>
      <c r="C19" s="22">
        <v>1401</v>
      </c>
      <c r="D19" s="21">
        <v>0</v>
      </c>
      <c r="E19" s="20">
        <f>SUM(C19:D19)</f>
        <v>1401</v>
      </c>
      <c r="F19" s="19">
        <f>E19/E20</f>
        <v>8.2638290844314413E-3</v>
      </c>
    </row>
    <row r="20" spans="1:6" ht="14.25" thickBot="1" x14ac:dyDescent="0.2">
      <c r="A20" s="18"/>
      <c r="B20" s="17" t="s">
        <v>4</v>
      </c>
      <c r="C20" s="15">
        <v>153329</v>
      </c>
      <c r="D20" s="14">
        <v>16205</v>
      </c>
      <c r="E20" s="13">
        <v>169534</v>
      </c>
      <c r="F20" s="16">
        <v>1</v>
      </c>
    </row>
    <row r="21" spans="1:6" ht="14.25" thickBot="1" x14ac:dyDescent="0.2">
      <c r="A21" s="8" t="s">
        <v>3</v>
      </c>
      <c r="B21" s="7"/>
      <c r="C21" s="15">
        <f>C20+C16</f>
        <v>1795823</v>
      </c>
      <c r="D21" s="14">
        <f>D20+D16</f>
        <v>220975</v>
      </c>
      <c r="E21" s="13">
        <v>2016798</v>
      </c>
      <c r="F21" s="12"/>
    </row>
    <row r="22" spans="1:6" ht="14.25" thickBot="1" x14ac:dyDescent="0.2">
      <c r="A22" s="8" t="s">
        <v>2</v>
      </c>
      <c r="B22" s="7"/>
      <c r="C22" s="11" t="s">
        <v>1</v>
      </c>
      <c r="D22" s="10"/>
      <c r="E22" s="9"/>
      <c r="F22" s="3"/>
    </row>
    <row r="23" spans="1:6" ht="14.25" thickBot="1" x14ac:dyDescent="0.2">
      <c r="A23" s="8" t="s">
        <v>0</v>
      </c>
      <c r="B23" s="7"/>
      <c r="C23" s="6">
        <v>2017498</v>
      </c>
      <c r="D23" s="5"/>
      <c r="E23" s="4"/>
      <c r="F23" s="3"/>
    </row>
    <row r="24" spans="1:6" x14ac:dyDescent="0.15">
      <c r="A24" s="2"/>
      <c r="B24" s="2"/>
      <c r="C24" s="2"/>
      <c r="D24" s="2"/>
      <c r="E24" s="2"/>
      <c r="F24" s="2"/>
    </row>
    <row r="32" spans="1:6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7" ht="14.25" customHeight="1" x14ac:dyDescent="0.15"/>
    <row r="50" ht="14.25" customHeight="1" x14ac:dyDescent="0.15"/>
    <row r="53" ht="13.5" customHeight="1" x14ac:dyDescent="0.15"/>
  </sheetData>
  <mergeCells count="10">
    <mergeCell ref="A3:B3"/>
    <mergeCell ref="A4:A16"/>
    <mergeCell ref="A17:A20"/>
    <mergeCell ref="A1:F1"/>
    <mergeCell ref="A24:F24"/>
    <mergeCell ref="A21:B21"/>
    <mergeCell ref="A22:B22"/>
    <mergeCell ref="C22:E22"/>
    <mergeCell ref="A23:B23"/>
    <mergeCell ref="C23:E2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(p.8)図書所蔵統計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2018-09-23T01:01:48Z</dcterms:created>
  <dcterms:modified xsi:type="dcterms:W3CDTF">2018-09-23T01:02:16Z</dcterms:modified>
</cp:coreProperties>
</file>