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82$\doc\総務企画課\02_企画_03_要覧\2024\06_HP更新\エクセル版\"/>
    </mc:Choice>
  </mc:AlternateContent>
  <xr:revisionPtr revIDLastSave="0" documentId="8_{5EF25595-7ED3-4E92-AB28-4F9C09010EE9}" xr6:coauthVersionLast="47" xr6:coauthVersionMax="47" xr10:uidLastSave="{00000000-0000-0000-0000-000000000000}"/>
  <bookViews>
    <workbookView xWindow="-108" yWindow="-108" windowWidth="23256" windowHeight="14160" xr2:uid="{719E80C1-40CC-414F-836B-904AD9220CA3}"/>
  </bookViews>
  <sheets>
    <sheet name="(p.8)図書所蔵統計 " sheetId="1" r:id="rId1"/>
  </sheets>
  <definedNames>
    <definedName name="_xlnm.Print_Area" localSheetId="0">'(p.8)図書所蔵統計 '!$A$1:$F$24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C21" i="1"/>
  <c r="E19" i="1"/>
  <c r="F19" i="1" s="1"/>
  <c r="E18" i="1"/>
  <c r="F18" i="1" s="1"/>
  <c r="E17" i="1"/>
  <c r="F17" i="1" s="1"/>
  <c r="C17" i="1"/>
  <c r="D14" i="1"/>
  <c r="D15" i="1" s="1"/>
  <c r="C14" i="1"/>
  <c r="E14" i="1" s="1"/>
  <c r="E13" i="1"/>
  <c r="E12" i="1"/>
  <c r="E11" i="1"/>
  <c r="E10" i="1"/>
  <c r="E9" i="1"/>
  <c r="E8" i="1"/>
  <c r="E7" i="1"/>
  <c r="E6" i="1"/>
  <c r="E5" i="1"/>
  <c r="E4" i="1"/>
  <c r="F6" i="1" l="1"/>
  <c r="F8" i="1"/>
  <c r="F12" i="1"/>
  <c r="F13" i="1"/>
  <c r="F5" i="1"/>
  <c r="F9" i="1"/>
  <c r="F7" i="1"/>
  <c r="F10" i="1"/>
  <c r="F11" i="1"/>
  <c r="F4" i="1"/>
  <c r="C15" i="1"/>
  <c r="E15" i="1" s="1"/>
</calcChain>
</file>

<file path=xl/sharedStrings.xml><?xml version="1.0" encoding="utf-8"?>
<sst xmlns="http://schemas.openxmlformats.org/spreadsheetml/2006/main" count="31" uniqueCount="31">
  <si>
    <t>(p.8)図書所蔵統計</t>
    <rPh sb="7" eb="9">
      <t>ショゾウ</t>
    </rPh>
    <rPh sb="9" eb="11">
      <t>トウケイ</t>
    </rPh>
    <phoneticPr fontId="2"/>
  </si>
  <si>
    <t>令和6年3月31日現在</t>
    <phoneticPr fontId="2"/>
  </si>
  <si>
    <t>　　　　　　　　　　　　区分
分類(NDC）</t>
    <phoneticPr fontId="2"/>
  </si>
  <si>
    <t>和書(冊)</t>
    <phoneticPr fontId="2"/>
  </si>
  <si>
    <t>洋書(冊)</t>
    <phoneticPr fontId="2"/>
  </si>
  <si>
    <t>計(冊)</t>
    <phoneticPr fontId="2"/>
  </si>
  <si>
    <t>構成比(％)</t>
    <phoneticPr fontId="2"/>
  </si>
  <si>
    <t>一般書</t>
    <phoneticPr fontId="2"/>
  </si>
  <si>
    <t>0　総記</t>
  </si>
  <si>
    <t>1　哲学</t>
  </si>
  <si>
    <t>2　歴史</t>
  </si>
  <si>
    <t>3　社会科学</t>
    <phoneticPr fontId="2"/>
  </si>
  <si>
    <t>4　自然科学</t>
  </si>
  <si>
    <t>5　工学</t>
  </si>
  <si>
    <t>6　産業</t>
  </si>
  <si>
    <t>7　芸術</t>
  </si>
  <si>
    <t>8　語学</t>
  </si>
  <si>
    <t>9　文学</t>
  </si>
  <si>
    <t>分類小計</t>
  </si>
  <si>
    <t>旧分類の雑誌</t>
  </si>
  <si>
    <t>一般書小計</t>
  </si>
  <si>
    <t>児童書</t>
    <phoneticPr fontId="2"/>
  </si>
  <si>
    <t>よみもの</t>
  </si>
  <si>
    <t>絵本</t>
  </si>
  <si>
    <t>紙芝居</t>
  </si>
  <si>
    <t>児童書小計</t>
  </si>
  <si>
    <t>一般書・児童書計</t>
  </si>
  <si>
    <t>未遡及※</t>
  </si>
  <si>
    <t>約700</t>
  </si>
  <si>
    <t>合計</t>
  </si>
  <si>
    <t>※和装書等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</si>
</sst>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UD デジタル 教科書体 N-R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1"/>
      <color rgb="FF000000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0.5"/>
      <color theme="1"/>
      <name val="UD デジタル 教科書体 N-R"/>
      <family val="1"/>
      <charset val="128"/>
    </font>
    <font>
      <sz val="10"/>
      <color rgb="FF000000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3" fontId="5" fillId="0" borderId="9" xfId="0" applyNumberFormat="1" applyFont="1" applyBorder="1" applyAlignment="1">
      <alignment horizontal="right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176" fontId="5" fillId="0" borderId="12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justify" vertical="center" wrapText="1"/>
    </xf>
    <xf numFmtId="3" fontId="5" fillId="0" borderId="15" xfId="0" applyNumberFormat="1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3" fontId="5" fillId="0" borderId="17" xfId="0" applyNumberFormat="1" applyFont="1" applyBorder="1" applyAlignment="1">
      <alignment horizontal="right" vertical="center" wrapText="1"/>
    </xf>
    <xf numFmtId="176" fontId="5" fillId="0" borderId="18" xfId="0" applyNumberFormat="1" applyFont="1" applyBorder="1" applyAlignment="1">
      <alignment horizontal="right" vertical="center" wrapText="1"/>
    </xf>
    <xf numFmtId="10" fontId="3" fillId="0" borderId="0" xfId="0" applyNumberFormat="1" applyFont="1">
      <alignment vertical="center"/>
    </xf>
    <xf numFmtId="0" fontId="4" fillId="0" borderId="19" xfId="0" applyFont="1" applyBorder="1" applyAlignment="1">
      <alignment horizontal="justify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3" fontId="5" fillId="0" borderId="21" xfId="0" applyNumberFormat="1" applyFont="1" applyBorder="1" applyAlignment="1">
      <alignment horizontal="right" vertical="center" wrapText="1"/>
    </xf>
    <xf numFmtId="3" fontId="5" fillId="0" borderId="22" xfId="0" applyNumberFormat="1" applyFont="1" applyBorder="1" applyAlignment="1">
      <alignment horizontal="right" vertical="center" wrapText="1"/>
    </xf>
    <xf numFmtId="176" fontId="5" fillId="0" borderId="23" xfId="0" applyNumberFormat="1" applyFont="1" applyBorder="1" applyAlignment="1">
      <alignment horizontal="righ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justify" vertical="center" wrapText="1"/>
    </xf>
    <xf numFmtId="3" fontId="5" fillId="0" borderId="26" xfId="0" applyNumberFormat="1" applyFont="1" applyBorder="1" applyAlignment="1">
      <alignment horizontal="right" vertical="center" wrapText="1"/>
    </xf>
    <xf numFmtId="3" fontId="5" fillId="0" borderId="27" xfId="0" applyNumberFormat="1" applyFont="1" applyBorder="1" applyAlignment="1">
      <alignment horizontal="right" vertical="center" wrapText="1"/>
    </xf>
    <xf numFmtId="3" fontId="5" fillId="0" borderId="28" xfId="0" applyNumberFormat="1" applyFont="1" applyBorder="1" applyAlignment="1">
      <alignment horizontal="right" vertical="center" wrapText="1"/>
    </xf>
    <xf numFmtId="176" fontId="5" fillId="0" borderId="25" xfId="0" applyNumberFormat="1" applyFont="1" applyBorder="1" applyAlignment="1">
      <alignment horizontal="right" vertical="center" wrapText="1"/>
    </xf>
    <xf numFmtId="0" fontId="4" fillId="0" borderId="29" xfId="0" applyFont="1" applyBorder="1" applyAlignment="1">
      <alignment horizontal="justify" vertical="center" wrapText="1"/>
    </xf>
    <xf numFmtId="0" fontId="4" fillId="0" borderId="30" xfId="0" applyFont="1" applyBorder="1" applyAlignment="1">
      <alignment horizontal="justify" vertical="center" wrapText="1"/>
    </xf>
    <xf numFmtId="0" fontId="4" fillId="0" borderId="31" xfId="0" applyFont="1" applyBorder="1" applyAlignment="1">
      <alignment horizontal="justify" vertical="center" wrapText="1"/>
    </xf>
    <xf numFmtId="0" fontId="5" fillId="0" borderId="21" xfId="0" applyFont="1" applyBorder="1" applyAlignment="1">
      <alignment horizontal="right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176" fontId="6" fillId="0" borderId="25" xfId="0" applyNumberFormat="1" applyFont="1" applyBorder="1" applyAlignment="1">
      <alignment horizontal="right" vertical="center" wrapText="1"/>
    </xf>
    <xf numFmtId="0" fontId="5" fillId="0" borderId="32" xfId="0" applyFont="1" applyBorder="1" applyAlignment="1">
      <alignment horizontal="right" vertical="center" wrapText="1"/>
    </xf>
    <xf numFmtId="0" fontId="5" fillId="0" borderId="34" xfId="0" applyFont="1" applyBorder="1" applyAlignment="1">
      <alignment horizontal="right" vertical="center" wrapText="1"/>
    </xf>
    <xf numFmtId="0" fontId="5" fillId="0" borderId="33" xfId="0" applyFont="1" applyBorder="1" applyAlignment="1">
      <alignment horizontal="right" vertical="center" wrapText="1"/>
    </xf>
    <xf numFmtId="3" fontId="5" fillId="0" borderId="32" xfId="0" applyNumberFormat="1" applyFont="1" applyBorder="1" applyAlignment="1">
      <alignment horizontal="right" vertical="center" wrapText="1"/>
    </xf>
    <xf numFmtId="3" fontId="5" fillId="0" borderId="34" xfId="0" applyNumberFormat="1" applyFont="1" applyBorder="1" applyAlignment="1">
      <alignment horizontal="right" vertical="center" wrapText="1"/>
    </xf>
    <xf numFmtId="3" fontId="5" fillId="0" borderId="33" xfId="0" applyNumberFormat="1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A796E-6FB1-47D0-899E-D7B740CC405B}">
  <sheetPr>
    <tabColor rgb="FFFF0000"/>
  </sheetPr>
  <dimension ref="A1:G48"/>
  <sheetViews>
    <sheetView tabSelected="1" view="pageBreakPreview" zoomScale="115" zoomScaleNormal="100" zoomScaleSheetLayoutView="115" workbookViewId="0">
      <selection activeCell="G19" sqref="G19"/>
    </sheetView>
  </sheetViews>
  <sheetFormatPr defaultColWidth="13.296875" defaultRowHeight="14.4" x14ac:dyDescent="0.45"/>
  <cols>
    <col min="1" max="16384" width="13.296875" style="2"/>
  </cols>
  <sheetData>
    <row r="1" spans="1:7" ht="18" x14ac:dyDescent="0.45">
      <c r="A1" s="1" t="s">
        <v>0</v>
      </c>
      <c r="B1" s="1"/>
      <c r="C1" s="1"/>
      <c r="D1" s="1"/>
      <c r="E1" s="1"/>
      <c r="F1" s="1"/>
    </row>
    <row r="2" spans="1:7" ht="15" thickBot="1" x14ac:dyDescent="0.5">
      <c r="F2" s="3" t="s">
        <v>1</v>
      </c>
    </row>
    <row r="3" spans="1:7" ht="29.25" customHeight="1" thickBot="1" x14ac:dyDescent="0.5">
      <c r="A3" s="4" t="s">
        <v>2</v>
      </c>
      <c r="B3" s="5"/>
      <c r="C3" s="6" t="s">
        <v>3</v>
      </c>
      <c r="D3" s="7" t="s">
        <v>4</v>
      </c>
      <c r="E3" s="8" t="s">
        <v>5</v>
      </c>
      <c r="F3" s="9" t="s">
        <v>6</v>
      </c>
    </row>
    <row r="4" spans="1:7" x14ac:dyDescent="0.45">
      <c r="A4" s="10" t="s">
        <v>7</v>
      </c>
      <c r="B4" s="11" t="s">
        <v>8</v>
      </c>
      <c r="C4" s="12">
        <v>107708</v>
      </c>
      <c r="D4" s="13">
        <v>13280</v>
      </c>
      <c r="E4" s="14">
        <f>SUM(C4:D4)</f>
        <v>120988</v>
      </c>
      <c r="F4" s="15">
        <f>E4/E14</f>
        <v>6.6116370889517329E-2</v>
      </c>
    </row>
    <row r="5" spans="1:7" x14ac:dyDescent="0.45">
      <c r="A5" s="16"/>
      <c r="B5" s="17" t="s">
        <v>9</v>
      </c>
      <c r="C5" s="18">
        <v>76903</v>
      </c>
      <c r="D5" s="19">
        <v>8046</v>
      </c>
      <c r="E5" s="20">
        <f>SUM(C5:D5)</f>
        <v>84949</v>
      </c>
      <c r="F5" s="21">
        <f>E5/E14</f>
        <v>4.6422121125182729E-2</v>
      </c>
    </row>
    <row r="6" spans="1:7" x14ac:dyDescent="0.45">
      <c r="A6" s="16"/>
      <c r="B6" s="17" t="s">
        <v>10</v>
      </c>
      <c r="C6" s="18">
        <v>154660</v>
      </c>
      <c r="D6" s="19">
        <v>14367</v>
      </c>
      <c r="E6" s="20">
        <f t="shared" ref="E6:E12" si="0">SUM(C6:D6)</f>
        <v>169027</v>
      </c>
      <c r="F6" s="21">
        <f>E6/E14</f>
        <v>9.2368266459007878E-2</v>
      </c>
    </row>
    <row r="7" spans="1:7" x14ac:dyDescent="0.45">
      <c r="A7" s="16"/>
      <c r="B7" s="17" t="s">
        <v>11</v>
      </c>
      <c r="C7" s="18">
        <v>500106</v>
      </c>
      <c r="D7" s="19">
        <v>51192</v>
      </c>
      <c r="E7" s="20">
        <f t="shared" si="0"/>
        <v>551298</v>
      </c>
      <c r="F7" s="21">
        <f>E7/E14</f>
        <v>0.30126808475757205</v>
      </c>
    </row>
    <row r="8" spans="1:7" x14ac:dyDescent="0.45">
      <c r="A8" s="16"/>
      <c r="B8" s="17" t="s">
        <v>12</v>
      </c>
      <c r="C8" s="18">
        <v>125183</v>
      </c>
      <c r="D8" s="19">
        <v>25744</v>
      </c>
      <c r="E8" s="20">
        <f t="shared" si="0"/>
        <v>150927</v>
      </c>
      <c r="F8" s="21">
        <f>E8/E14</f>
        <v>8.2477150702897656E-2</v>
      </c>
    </row>
    <row r="9" spans="1:7" x14ac:dyDescent="0.45">
      <c r="A9" s="16"/>
      <c r="B9" s="17" t="s">
        <v>13</v>
      </c>
      <c r="C9" s="18">
        <v>164754</v>
      </c>
      <c r="D9" s="19">
        <v>19307</v>
      </c>
      <c r="E9" s="20">
        <f>SUM(C9:D9)</f>
        <v>184061</v>
      </c>
      <c r="F9" s="21">
        <f>E9/E14</f>
        <v>0.10058390371190076</v>
      </c>
    </row>
    <row r="10" spans="1:7" x14ac:dyDescent="0.45">
      <c r="A10" s="16"/>
      <c r="B10" s="17" t="s">
        <v>14</v>
      </c>
      <c r="C10" s="18">
        <v>93556</v>
      </c>
      <c r="D10" s="19">
        <v>7296</v>
      </c>
      <c r="E10" s="20">
        <f t="shared" si="0"/>
        <v>100852</v>
      </c>
      <c r="F10" s="21">
        <f>E10/E14</f>
        <v>5.5112641228465646E-2</v>
      </c>
    </row>
    <row r="11" spans="1:7" x14ac:dyDescent="0.45">
      <c r="A11" s="16"/>
      <c r="B11" s="17" t="s">
        <v>15</v>
      </c>
      <c r="C11" s="18">
        <v>134616</v>
      </c>
      <c r="D11" s="19">
        <v>7394</v>
      </c>
      <c r="E11" s="20">
        <f t="shared" si="0"/>
        <v>142010</v>
      </c>
      <c r="F11" s="21">
        <f>E11/E14</f>
        <v>7.7604273399183021E-2</v>
      </c>
    </row>
    <row r="12" spans="1:7" x14ac:dyDescent="0.45">
      <c r="A12" s="16"/>
      <c r="B12" s="17" t="s">
        <v>16</v>
      </c>
      <c r="C12" s="18">
        <v>28439</v>
      </c>
      <c r="D12" s="19">
        <v>4598</v>
      </c>
      <c r="E12" s="20">
        <f t="shared" si="0"/>
        <v>33037</v>
      </c>
      <c r="F12" s="21">
        <f>E12/E14</f>
        <v>1.805374537207809E-2</v>
      </c>
    </row>
    <row r="13" spans="1:7" x14ac:dyDescent="0.45">
      <c r="A13" s="16"/>
      <c r="B13" s="17" t="s">
        <v>17</v>
      </c>
      <c r="C13" s="18">
        <v>269930</v>
      </c>
      <c r="D13" s="19">
        <v>22846</v>
      </c>
      <c r="E13" s="20">
        <f>SUM(C13:D13)</f>
        <v>292776</v>
      </c>
      <c r="F13" s="21">
        <f>E13/E14</f>
        <v>0.15999344235419485</v>
      </c>
    </row>
    <row r="14" spans="1:7" x14ac:dyDescent="0.45">
      <c r="A14" s="16"/>
      <c r="B14" s="17" t="s">
        <v>18</v>
      </c>
      <c r="C14" s="18">
        <f>SUM(C4:C13)</f>
        <v>1655855</v>
      </c>
      <c r="D14" s="19">
        <f>SUM(D4:D13)</f>
        <v>174070</v>
      </c>
      <c r="E14" s="20">
        <f>SUM(C14:D14)</f>
        <v>1829925</v>
      </c>
      <c r="F14" s="21">
        <v>1</v>
      </c>
      <c r="G14" s="22"/>
    </row>
    <row r="15" spans="1:7" ht="15" thickBot="1" x14ac:dyDescent="0.5">
      <c r="A15" s="16"/>
      <c r="B15" s="23" t="s">
        <v>19</v>
      </c>
      <c r="C15" s="24">
        <f>C16-C14</f>
        <v>68900</v>
      </c>
      <c r="D15" s="25">
        <f>D16-D14</f>
        <v>36942</v>
      </c>
      <c r="E15" s="26">
        <f>C15+D15</f>
        <v>105842</v>
      </c>
      <c r="F15" s="27"/>
    </row>
    <row r="16" spans="1:7" ht="15" thickBot="1" x14ac:dyDescent="0.5">
      <c r="A16" s="28"/>
      <c r="B16" s="29" t="s">
        <v>20</v>
      </c>
      <c r="C16" s="30">
        <v>1724755</v>
      </c>
      <c r="D16" s="31">
        <v>211012</v>
      </c>
      <c r="E16" s="32">
        <v>1935767</v>
      </c>
      <c r="F16" s="33"/>
    </row>
    <row r="17" spans="1:6" x14ac:dyDescent="0.45">
      <c r="A17" s="10" t="s">
        <v>21</v>
      </c>
      <c r="B17" s="34" t="s">
        <v>22</v>
      </c>
      <c r="C17" s="12">
        <f>C20-C19-C18</f>
        <v>108581</v>
      </c>
      <c r="D17" s="13">
        <v>4848</v>
      </c>
      <c r="E17" s="14">
        <f>SUM(C17:D17)</f>
        <v>113429</v>
      </c>
      <c r="F17" s="15">
        <f>E17/E20</f>
        <v>0.59186729699550211</v>
      </c>
    </row>
    <row r="18" spans="1:6" x14ac:dyDescent="0.45">
      <c r="A18" s="16"/>
      <c r="B18" s="35" t="s">
        <v>23</v>
      </c>
      <c r="C18" s="18">
        <v>62815</v>
      </c>
      <c r="D18" s="19">
        <v>13791</v>
      </c>
      <c r="E18" s="20">
        <f>SUM(C18:D18)</f>
        <v>76606</v>
      </c>
      <c r="F18" s="21">
        <f>E18/E20</f>
        <v>0.3997265792137587</v>
      </c>
    </row>
    <row r="19" spans="1:6" ht="15" thickBot="1" x14ac:dyDescent="0.5">
      <c r="A19" s="16"/>
      <c r="B19" s="36" t="s">
        <v>24</v>
      </c>
      <c r="C19" s="24">
        <v>1611</v>
      </c>
      <c r="D19" s="37">
        <v>0</v>
      </c>
      <c r="E19" s="26">
        <f>SUM(C19:D19)</f>
        <v>1611</v>
      </c>
      <c r="F19" s="21">
        <f>E19/E20</f>
        <v>8.4061237907391752E-3</v>
      </c>
    </row>
    <row r="20" spans="1:6" ht="15" thickBot="1" x14ac:dyDescent="0.5">
      <c r="A20" s="28"/>
      <c r="B20" s="29" t="s">
        <v>25</v>
      </c>
      <c r="C20" s="30">
        <v>173007</v>
      </c>
      <c r="D20" s="31">
        <v>18639</v>
      </c>
      <c r="E20" s="32">
        <v>191646</v>
      </c>
      <c r="F20" s="33">
        <v>1</v>
      </c>
    </row>
    <row r="21" spans="1:6" ht="15" thickBot="1" x14ac:dyDescent="0.5">
      <c r="A21" s="38" t="s">
        <v>26</v>
      </c>
      <c r="B21" s="39"/>
      <c r="C21" s="30">
        <f>C20+C16</f>
        <v>1897762</v>
      </c>
      <c r="D21" s="31">
        <f>D20+D16</f>
        <v>229651</v>
      </c>
      <c r="E21" s="32">
        <v>2127413</v>
      </c>
      <c r="F21" s="40"/>
    </row>
    <row r="22" spans="1:6" ht="15" thickBot="1" x14ac:dyDescent="0.5">
      <c r="A22" s="38" t="s">
        <v>27</v>
      </c>
      <c r="B22" s="39"/>
      <c r="C22" s="41" t="s">
        <v>28</v>
      </c>
      <c r="D22" s="42"/>
      <c r="E22" s="43"/>
      <c r="F22" s="33"/>
    </row>
    <row r="23" spans="1:6" ht="15" thickBot="1" x14ac:dyDescent="0.5">
      <c r="A23" s="38" t="s">
        <v>29</v>
      </c>
      <c r="B23" s="39"/>
      <c r="C23" s="44">
        <v>2128113</v>
      </c>
      <c r="D23" s="45"/>
      <c r="E23" s="46"/>
      <c r="F23" s="33"/>
    </row>
    <row r="24" spans="1:6" x14ac:dyDescent="0.45">
      <c r="A24" s="47" t="s">
        <v>30</v>
      </c>
      <c r="B24" s="47"/>
      <c r="C24" s="47"/>
      <c r="D24" s="47"/>
      <c r="E24" s="47"/>
      <c r="F24" s="47"/>
    </row>
    <row r="27" spans="1:6" ht="14.25" customHeight="1" x14ac:dyDescent="0.45"/>
    <row r="31" spans="1:6" ht="14.25" customHeight="1" x14ac:dyDescent="0.45"/>
    <row r="32" spans="1:6" ht="14.25" customHeight="1" x14ac:dyDescent="0.45"/>
    <row r="33" ht="14.25" customHeight="1" x14ac:dyDescent="0.45"/>
    <row r="34" ht="14.25" customHeight="1" x14ac:dyDescent="0.45"/>
    <row r="35" ht="14.25" customHeight="1" x14ac:dyDescent="0.45"/>
    <row r="42" ht="14.25" customHeight="1" x14ac:dyDescent="0.45"/>
    <row r="45" ht="14.25" customHeight="1" x14ac:dyDescent="0.45"/>
    <row r="48" ht="13.5" customHeight="1" x14ac:dyDescent="0.45"/>
  </sheetData>
  <mergeCells count="10">
    <mergeCell ref="A23:B23"/>
    <mergeCell ref="C23:E23"/>
    <mergeCell ref="A24:F24"/>
    <mergeCell ref="A1:F1"/>
    <mergeCell ref="A3:B3"/>
    <mergeCell ref="A4:A16"/>
    <mergeCell ref="A17:A20"/>
    <mergeCell ref="A21:B21"/>
    <mergeCell ref="A22:B22"/>
    <mergeCell ref="C22:E22"/>
  </mergeCells>
  <phoneticPr fontId="2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(p.8)図書所蔵統計 </vt:lpstr>
      <vt:lpstr>'(p.8)図書所蔵統計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井口　望絵</dc:creator>
  <cp:lastModifiedBy>井口　望絵</cp:lastModifiedBy>
  <dcterms:created xsi:type="dcterms:W3CDTF">2024-07-14T06:38:42Z</dcterms:created>
  <dcterms:modified xsi:type="dcterms:W3CDTF">2024-07-14T06:38:56Z</dcterms:modified>
</cp:coreProperties>
</file>