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OharaAm\Desktop\OLA2\上田さんに送るもの\"/>
    </mc:Choice>
  </mc:AlternateContent>
  <bookViews>
    <workbookView xWindow="0" yWindow="0" windowWidth="20460" windowHeight="6750" tabRatio="703"/>
  </bookViews>
  <sheets>
    <sheet name="2022(R4)度奉仕概況調査票" sheetId="36" r:id="rId1"/>
  </sheets>
  <definedNames>
    <definedName name="_xlnm.Print_Area" localSheetId="0">'2022(R4)度奉仕概況調査票'!$A$1:$AE$188</definedName>
  </definedNames>
  <calcPr calcId="162913" concurrentCalc="0"/>
</workbook>
</file>

<file path=xl/calcChain.xml><?xml version="1.0" encoding="utf-8"?>
<calcChain xmlns="http://schemas.openxmlformats.org/spreadsheetml/2006/main">
  <c r="J14" i="36" l="1"/>
  <c r="H36" i="36"/>
  <c r="H34" i="36"/>
  <c r="H32" i="36"/>
  <c r="H31" i="36"/>
  <c r="H30" i="36"/>
  <c r="H29" i="36"/>
  <c r="H27" i="36"/>
  <c r="H26" i="36"/>
  <c r="H24" i="36"/>
  <c r="H22" i="36"/>
  <c r="AA14" i="36"/>
  <c r="Z14" i="36"/>
  <c r="W14" i="36"/>
  <c r="V14" i="36"/>
  <c r="S14" i="36"/>
  <c r="R14" i="36"/>
  <c r="P14" i="36"/>
  <c r="L14" i="36"/>
  <c r="K14" i="36"/>
  <c r="I14" i="36"/>
  <c r="H14" i="36"/>
  <c r="G14" i="36"/>
  <c r="F14" i="36"/>
  <c r="AE95" i="36"/>
  <c r="A95" i="36"/>
</calcChain>
</file>

<file path=xl/sharedStrings.xml><?xml version="1.0" encoding="utf-8"?>
<sst xmlns="http://schemas.openxmlformats.org/spreadsheetml/2006/main" count="916" uniqueCount="306">
  <si>
    <t>大阪公共図書館協会会報　　Ｎｏ．172　　別紙（1）</t>
    <rPh sb="0" eb="2">
      <t>オオサカ</t>
    </rPh>
    <rPh sb="2" eb="4">
      <t>コウキョウ</t>
    </rPh>
    <rPh sb="4" eb="7">
      <t>トショカン</t>
    </rPh>
    <rPh sb="7" eb="9">
      <t>キョウカイ</t>
    </rPh>
    <rPh sb="9" eb="11">
      <t>カイホウ</t>
    </rPh>
    <rPh sb="21" eb="23">
      <t>ベッシ</t>
    </rPh>
    <phoneticPr fontId="24"/>
  </si>
  <si>
    <t>大　阪　府　内　公　共　図　書　館　奉　仕　概　況　（１）</t>
    <rPh sb="18" eb="19">
      <t>ミツグ</t>
    </rPh>
    <rPh sb="20" eb="21">
      <t>ツコウ</t>
    </rPh>
    <rPh sb="22" eb="23">
      <t>オオムネ</t>
    </rPh>
    <rPh sb="24" eb="25">
      <t>キョウ</t>
    </rPh>
    <phoneticPr fontId="24"/>
  </si>
  <si>
    <t>2022（令和4）年3月31日現在</t>
    <rPh sb="5" eb="7">
      <t>レイワ</t>
    </rPh>
    <phoneticPr fontId="24"/>
  </si>
  <si>
    <t>所蔵資料</t>
    <rPh sb="0" eb="2">
      <t>ショゾウ</t>
    </rPh>
    <rPh sb="2" eb="4">
      <t>シリョウ</t>
    </rPh>
    <phoneticPr fontId="24"/>
  </si>
  <si>
    <t>受　　入　　冊　　数</t>
    <rPh sb="0" eb="1">
      <t>ウケ</t>
    </rPh>
    <rPh sb="3" eb="4">
      <t>イ</t>
    </rPh>
    <rPh sb="6" eb="7">
      <t>サツ</t>
    </rPh>
    <phoneticPr fontId="24"/>
  </si>
  <si>
    <t>受入種数</t>
    <rPh sb="0" eb="2">
      <t>ウケイレ</t>
    </rPh>
    <rPh sb="2" eb="3">
      <t>シュ</t>
    </rPh>
    <rPh sb="3" eb="4">
      <t>スウ</t>
    </rPh>
    <phoneticPr fontId="24"/>
  </si>
  <si>
    <t>受入点数</t>
    <rPh sb="0" eb="1">
      <t>ウケ</t>
    </rPh>
    <rPh sb="1" eb="2">
      <t>イ</t>
    </rPh>
    <rPh sb="2" eb="4">
      <t>テンスウ</t>
    </rPh>
    <phoneticPr fontId="24"/>
  </si>
  <si>
    <t>有 　  効 　  登   　録 　 者  　 数</t>
    <rPh sb="0" eb="1">
      <t>ユウ</t>
    </rPh>
    <rPh sb="5" eb="6">
      <t>コウ</t>
    </rPh>
    <rPh sb="10" eb="11">
      <t>ノボル</t>
    </rPh>
    <rPh sb="15" eb="16">
      <t>ロク</t>
    </rPh>
    <rPh sb="19" eb="20">
      <t>シャ</t>
    </rPh>
    <rPh sb="24" eb="25">
      <t>スウ</t>
    </rPh>
    <phoneticPr fontId="24"/>
  </si>
  <si>
    <t>個人貸出　</t>
    <rPh sb="0" eb="2">
      <t>コジン</t>
    </rPh>
    <rPh sb="2" eb="4">
      <t>カシダシ</t>
    </rPh>
    <phoneticPr fontId="24"/>
  </si>
  <si>
    <t xml:space="preserve">   団    体    貸    出</t>
    <phoneticPr fontId="24"/>
  </si>
  <si>
    <t>自動車文庫</t>
    <rPh sb="0" eb="3">
      <t>ジドウシャ</t>
    </rPh>
    <rPh sb="3" eb="5">
      <t>ブンコ</t>
    </rPh>
    <phoneticPr fontId="24"/>
  </si>
  <si>
    <t>開</t>
    <rPh sb="0" eb="1">
      <t>カイ</t>
    </rPh>
    <phoneticPr fontId="24"/>
  </si>
  <si>
    <t>ステーション</t>
    <phoneticPr fontId="24"/>
  </si>
  <si>
    <t>館</t>
    <rPh sb="0" eb="1">
      <t>カン</t>
    </rPh>
    <phoneticPr fontId="24"/>
  </si>
  <si>
    <t>館　　　　　　名</t>
    <rPh sb="0" eb="1">
      <t>カン</t>
    </rPh>
    <rPh sb="7" eb="8">
      <t>メイ</t>
    </rPh>
    <phoneticPr fontId="24"/>
  </si>
  <si>
    <t>管内面積</t>
    <rPh sb="0" eb="2">
      <t>カンナイ</t>
    </rPh>
    <rPh sb="2" eb="4">
      <t>メンセキ</t>
    </rPh>
    <phoneticPr fontId="24"/>
  </si>
  <si>
    <t>管内人口</t>
    <rPh sb="0" eb="2">
      <t>カンナイ</t>
    </rPh>
    <rPh sb="2" eb="4">
      <t>ジンコウ</t>
    </rPh>
    <phoneticPr fontId="24"/>
  </si>
  <si>
    <t>図</t>
    <rPh sb="0" eb="1">
      <t>ズ</t>
    </rPh>
    <phoneticPr fontId="24"/>
  </si>
  <si>
    <t>書</t>
    <rPh sb="0" eb="1">
      <t>ショ</t>
    </rPh>
    <phoneticPr fontId="24"/>
  </si>
  <si>
    <t>視聴覚資料</t>
    <rPh sb="0" eb="3">
      <t>シチョウカク</t>
    </rPh>
    <rPh sb="3" eb="5">
      <t>シリョウ</t>
    </rPh>
    <phoneticPr fontId="24"/>
  </si>
  <si>
    <t>図書のうち</t>
    <rPh sb="0" eb="2">
      <t>トショ</t>
    </rPh>
    <phoneticPr fontId="24"/>
  </si>
  <si>
    <t>新聞</t>
    <rPh sb="0" eb="2">
      <t>シンブン</t>
    </rPh>
    <phoneticPr fontId="24"/>
  </si>
  <si>
    <t>雑誌</t>
    <rPh sb="0" eb="2">
      <t>ザッシ</t>
    </rPh>
    <phoneticPr fontId="24"/>
  </si>
  <si>
    <t>除籍冊数</t>
    <rPh sb="0" eb="2">
      <t>ジョセキ</t>
    </rPh>
    <rPh sb="2" eb="4">
      <t>サッスウ</t>
    </rPh>
    <phoneticPr fontId="24"/>
  </si>
  <si>
    <t>日</t>
    <rPh sb="0" eb="1">
      <t>ヒ</t>
    </rPh>
    <phoneticPr fontId="24"/>
  </si>
  <si>
    <t>登　録　者　総　数</t>
    <rPh sb="0" eb="1">
      <t>ノボル</t>
    </rPh>
    <rPh sb="2" eb="3">
      <t>ロク</t>
    </rPh>
    <rPh sb="4" eb="5">
      <t>モノ</t>
    </rPh>
    <rPh sb="6" eb="7">
      <t>ソウ</t>
    </rPh>
    <rPh sb="8" eb="9">
      <t>スウ</t>
    </rPh>
    <phoneticPr fontId="24"/>
  </si>
  <si>
    <t>登録者総数のうち</t>
    <rPh sb="0" eb="3">
      <t>トウロクシャ</t>
    </rPh>
    <rPh sb="3" eb="4">
      <t>フサ</t>
    </rPh>
    <rPh sb="4" eb="5">
      <t>カズ</t>
    </rPh>
    <phoneticPr fontId="24"/>
  </si>
  <si>
    <t>個　人　貸　出　総　数　</t>
    <rPh sb="0" eb="1">
      <t>コ</t>
    </rPh>
    <rPh sb="2" eb="3">
      <t>ヒト</t>
    </rPh>
    <rPh sb="4" eb="5">
      <t>カシ</t>
    </rPh>
    <rPh sb="6" eb="7">
      <t>デ</t>
    </rPh>
    <rPh sb="8" eb="9">
      <t>ソウ</t>
    </rPh>
    <rPh sb="10" eb="11">
      <t>スウ</t>
    </rPh>
    <phoneticPr fontId="24"/>
  </si>
  <si>
    <t>個人貸出総数のうち</t>
    <rPh sb="0" eb="2">
      <t>コジン</t>
    </rPh>
    <rPh sb="2" eb="4">
      <t>カシダシ</t>
    </rPh>
    <rPh sb="4" eb="5">
      <t>フサ</t>
    </rPh>
    <rPh sb="5" eb="6">
      <t>カズ</t>
    </rPh>
    <phoneticPr fontId="24"/>
  </si>
  <si>
    <t>団体数</t>
    <rPh sb="0" eb="2">
      <t>ダンタイ</t>
    </rPh>
    <rPh sb="2" eb="3">
      <t>スウ</t>
    </rPh>
    <phoneticPr fontId="24"/>
  </si>
  <si>
    <t>団体</t>
    <rPh sb="0" eb="2">
      <t>ダンタイ</t>
    </rPh>
    <phoneticPr fontId="24"/>
  </si>
  <si>
    <t>台</t>
    <rPh sb="0" eb="1">
      <t>ダイ</t>
    </rPh>
    <phoneticPr fontId="24"/>
  </si>
  <si>
    <t>巡回</t>
    <rPh sb="0" eb="2">
      <t>ジュンカイ</t>
    </rPh>
    <phoneticPr fontId="24"/>
  </si>
  <si>
    <t>　　付　　記</t>
    <rPh sb="2" eb="3">
      <t>ツキ</t>
    </rPh>
    <rPh sb="5" eb="6">
      <t>キ</t>
    </rPh>
    <phoneticPr fontId="24"/>
  </si>
  <si>
    <t>　　</t>
    <phoneticPr fontId="24"/>
  </si>
  <si>
    <t>購　　入</t>
    <rPh sb="0" eb="1">
      <t>アガナ</t>
    </rPh>
    <rPh sb="3" eb="4">
      <t>イ</t>
    </rPh>
    <phoneticPr fontId="24"/>
  </si>
  <si>
    <t>冊　　数</t>
    <rPh sb="0" eb="1">
      <t>サツ</t>
    </rPh>
    <rPh sb="3" eb="4">
      <t>カズ</t>
    </rPh>
    <phoneticPr fontId="24"/>
  </si>
  <si>
    <t>数</t>
    <rPh sb="0" eb="1">
      <t>スウ</t>
    </rPh>
    <phoneticPr fontId="24"/>
  </si>
  <si>
    <t>　　自　動　車　文　庫</t>
    <phoneticPr fontId="24"/>
  </si>
  <si>
    <t>貸出数</t>
    <rPh sb="2" eb="3">
      <t>スウ</t>
    </rPh>
    <phoneticPr fontId="24"/>
  </si>
  <si>
    <t>周期</t>
    <rPh sb="0" eb="2">
      <t>シュウキ</t>
    </rPh>
    <phoneticPr fontId="24"/>
  </si>
  <si>
    <t>※有効登録者数の（うち児童）は、「小学生以下の登録者数」とする日本図書館協会の調査の定義と異なる場合は、付記にその定義を記入</t>
    <rPh sb="1" eb="3">
      <t>ユウコウ</t>
    </rPh>
    <rPh sb="3" eb="5">
      <t>トウロク</t>
    </rPh>
    <rPh sb="5" eb="6">
      <t>シャ</t>
    </rPh>
    <rPh sb="6" eb="7">
      <t>スウ</t>
    </rPh>
    <rPh sb="11" eb="13">
      <t>ジドウ</t>
    </rPh>
    <rPh sb="31" eb="33">
      <t>ニホン</t>
    </rPh>
    <rPh sb="33" eb="36">
      <t>トショカン</t>
    </rPh>
    <rPh sb="36" eb="38">
      <t>キョウカイ</t>
    </rPh>
    <rPh sb="39" eb="41">
      <t>チョウサ</t>
    </rPh>
    <rPh sb="42" eb="44">
      <t>テイギ</t>
    </rPh>
    <rPh sb="45" eb="46">
      <t>コト</t>
    </rPh>
    <rPh sb="48" eb="50">
      <t>バアイ</t>
    </rPh>
    <rPh sb="52" eb="54">
      <t>フキ</t>
    </rPh>
    <rPh sb="57" eb="59">
      <t>テイギ</t>
    </rPh>
    <rPh sb="60" eb="62">
      <t>キニュウ</t>
    </rPh>
    <phoneticPr fontId="24"/>
  </si>
  <si>
    <t>（うち児童書）</t>
    <rPh sb="3" eb="4">
      <t>ジ</t>
    </rPh>
    <rPh sb="4" eb="5">
      <t>ワラベ</t>
    </rPh>
    <rPh sb="5" eb="6">
      <t>ショ</t>
    </rPh>
    <phoneticPr fontId="24"/>
  </si>
  <si>
    <t>（うち児童※）</t>
    <rPh sb="3" eb="4">
      <t>ジ</t>
    </rPh>
    <rPh sb="4" eb="5">
      <t>ワラベ</t>
    </rPh>
    <phoneticPr fontId="24"/>
  </si>
  <si>
    <t>k㎡</t>
    <phoneticPr fontId="24"/>
  </si>
  <si>
    <t>人</t>
    <rPh sb="0" eb="1">
      <t>ニン</t>
    </rPh>
    <phoneticPr fontId="24"/>
  </si>
  <si>
    <t>冊</t>
    <rPh sb="0" eb="1">
      <t>サツ</t>
    </rPh>
    <phoneticPr fontId="24"/>
  </si>
  <si>
    <t>点</t>
    <rPh sb="0" eb="1">
      <t>テン</t>
    </rPh>
    <phoneticPr fontId="24"/>
  </si>
  <si>
    <t>種</t>
    <rPh sb="0" eb="1">
      <t>シュ</t>
    </rPh>
    <phoneticPr fontId="24"/>
  </si>
  <si>
    <t>大阪府立</t>
    <rPh sb="0" eb="2">
      <t>オオサカ</t>
    </rPh>
    <rPh sb="2" eb="4">
      <t>フリツ</t>
    </rPh>
    <phoneticPr fontId="24"/>
  </si>
  <si>
    <t>大阪府立中央</t>
    <rPh sb="0" eb="2">
      <t>オオサカ</t>
    </rPh>
    <rPh sb="2" eb="4">
      <t>フリツ</t>
    </rPh>
    <rPh sb="4" eb="6">
      <t>チュウオウ</t>
    </rPh>
    <phoneticPr fontId="24"/>
  </si>
  <si>
    <t>※4月25日～6月20日新型コロナウイルス感染症拡大防止のため臨時休館</t>
    <phoneticPr fontId="24"/>
  </si>
  <si>
    <t>〃</t>
  </si>
  <si>
    <t>中之島</t>
    <rPh sb="0" eb="3">
      <t>ナカノシマ</t>
    </rPh>
    <phoneticPr fontId="24"/>
  </si>
  <si>
    <t>↑</t>
  </si>
  <si>
    <t>（不明）</t>
    <rPh sb="1" eb="3">
      <t>フメイ</t>
    </rPh>
    <phoneticPr fontId="23"/>
  </si>
  <si>
    <t>(不明）</t>
    <rPh sb="1" eb="3">
      <t>フメイ</t>
    </rPh>
    <phoneticPr fontId="23"/>
  </si>
  <si>
    <t>　　↑</t>
    <phoneticPr fontId="24"/>
  </si>
  <si>
    <t>↑</t>
    <phoneticPr fontId="24"/>
  </si>
  <si>
    <t>※除籍冊数に含まれる中央図書館への管理換えは49冊
※4月25日～6月20日新型コロナウイルス感染症拡大防止のため臨時休館（うち6月1日～6月20日は予約資料を臨時窓口にて貸出のみ対応（入館不可））。</t>
    <rPh sb="65" eb="66">
      <t>ガツ</t>
    </rPh>
    <rPh sb="67" eb="68">
      <t>ニチ</t>
    </rPh>
    <rPh sb="70" eb="71">
      <t>ガツ</t>
    </rPh>
    <rPh sb="73" eb="74">
      <t>ニチ</t>
    </rPh>
    <rPh sb="75" eb="79">
      <t>ヨヤクシリョウ</t>
    </rPh>
    <rPh sb="80" eb="84">
      <t>リンジマドグチ</t>
    </rPh>
    <rPh sb="86" eb="88">
      <t>カシダシ</t>
    </rPh>
    <rPh sb="90" eb="92">
      <t>タイオウ</t>
    </rPh>
    <rPh sb="93" eb="95">
      <t>ニュウカン</t>
    </rPh>
    <rPh sb="95" eb="97">
      <t>フカ</t>
    </rPh>
    <phoneticPr fontId="24"/>
  </si>
  <si>
    <t>大阪市立</t>
    <rPh sb="0" eb="4">
      <t>オオサカシリツ</t>
    </rPh>
    <phoneticPr fontId="24"/>
  </si>
  <si>
    <t>※有効登録者数の児童は、年度末で0～15歳（年報統計による）</t>
    <rPh sb="1" eb="3">
      <t>ユウコウ</t>
    </rPh>
    <rPh sb="3" eb="5">
      <t>トウロク</t>
    </rPh>
    <rPh sb="5" eb="6">
      <t>シャ</t>
    </rPh>
    <rPh sb="6" eb="7">
      <t>スウ</t>
    </rPh>
    <rPh sb="8" eb="10">
      <t>ジドウ</t>
    </rPh>
    <rPh sb="12" eb="15">
      <t>ネンドマツ</t>
    </rPh>
    <rPh sb="20" eb="21">
      <t>サイ</t>
    </rPh>
    <rPh sb="22" eb="24">
      <t>ネンポウ</t>
    </rPh>
    <rPh sb="24" eb="26">
      <t>トウケイ</t>
    </rPh>
    <phoneticPr fontId="24"/>
  </si>
  <si>
    <t>大　阪　市　立　中　　央</t>
    <rPh sb="0" eb="1">
      <t>ダイ</t>
    </rPh>
    <rPh sb="2" eb="3">
      <t>サカ</t>
    </rPh>
    <rPh sb="4" eb="5">
      <t>シ</t>
    </rPh>
    <rPh sb="6" eb="7">
      <t>リツ</t>
    </rPh>
    <rPh sb="8" eb="9">
      <t>ナカ</t>
    </rPh>
    <rPh sb="11" eb="12">
      <t>ヒロシ</t>
    </rPh>
    <phoneticPr fontId="24"/>
  </si>
  <si>
    <t>１ヶ月</t>
    <rPh sb="2" eb="3">
      <t>ゲツ</t>
    </rPh>
    <phoneticPr fontId="23"/>
  </si>
  <si>
    <t>〃</t>
    <phoneticPr fontId="24"/>
  </si>
  <si>
    <t>北</t>
    <phoneticPr fontId="24"/>
  </si>
  <si>
    <t>都島</t>
    <phoneticPr fontId="24"/>
  </si>
  <si>
    <t>福島</t>
    <phoneticPr fontId="24"/>
  </si>
  <si>
    <t>此花</t>
    <phoneticPr fontId="24"/>
  </si>
  <si>
    <t>島之内</t>
    <phoneticPr fontId="24"/>
  </si>
  <si>
    <t>港</t>
    <phoneticPr fontId="24"/>
  </si>
  <si>
    <t>大正</t>
    <phoneticPr fontId="24"/>
  </si>
  <si>
    <t>天王寺</t>
    <phoneticPr fontId="24"/>
  </si>
  <si>
    <t>浪速</t>
    <phoneticPr fontId="24"/>
  </si>
  <si>
    <t>西淀川</t>
    <phoneticPr fontId="24"/>
  </si>
  <si>
    <t>淀川</t>
    <phoneticPr fontId="24"/>
  </si>
  <si>
    <t>東淀川</t>
    <phoneticPr fontId="24"/>
  </si>
  <si>
    <t>東成</t>
    <phoneticPr fontId="24"/>
  </si>
  <si>
    <t>生野</t>
    <phoneticPr fontId="24"/>
  </si>
  <si>
    <t>旭</t>
    <phoneticPr fontId="24"/>
  </si>
  <si>
    <t>城東</t>
    <phoneticPr fontId="24"/>
  </si>
  <si>
    <t>鶴見</t>
    <phoneticPr fontId="24"/>
  </si>
  <si>
    <t>阿倍野</t>
    <phoneticPr fontId="24"/>
  </si>
  <si>
    <t>住之江</t>
    <phoneticPr fontId="24"/>
  </si>
  <si>
    <t>住吉</t>
    <phoneticPr fontId="24"/>
  </si>
  <si>
    <t>東住吉</t>
    <phoneticPr fontId="24"/>
  </si>
  <si>
    <t>平野</t>
    <phoneticPr fontId="24"/>
  </si>
  <si>
    <t>西成</t>
    <phoneticPr fontId="24"/>
  </si>
  <si>
    <t>北大阪地域</t>
    <rPh sb="0" eb="3">
      <t>キタオオサカ</t>
    </rPh>
    <rPh sb="3" eb="5">
      <t>チイキ</t>
    </rPh>
    <phoneticPr fontId="24"/>
  </si>
  <si>
    <t>能勢町生涯学習センター図書室</t>
    <rPh sb="0" eb="2">
      <t>ノセ</t>
    </rPh>
    <rPh sb="2" eb="3">
      <t>チョウ</t>
    </rPh>
    <rPh sb="3" eb="5">
      <t>ショウガイ</t>
    </rPh>
    <rPh sb="5" eb="7">
      <t>ガクシュウ</t>
    </rPh>
    <rPh sb="11" eb="14">
      <t>トショシツ</t>
    </rPh>
    <phoneticPr fontId="24"/>
  </si>
  <si>
    <t>(不明）</t>
    <rPh sb="1" eb="3">
      <t>フメイ</t>
    </rPh>
    <phoneticPr fontId="24"/>
  </si>
  <si>
    <t>（不明）</t>
    <rPh sb="1" eb="3">
      <t>フメイ</t>
    </rPh>
    <phoneticPr fontId="24"/>
  </si>
  <si>
    <t>豊能町立</t>
    <rPh sb="0" eb="2">
      <t>トヨノ</t>
    </rPh>
    <rPh sb="2" eb="4">
      <t>チョウリツ</t>
    </rPh>
    <phoneticPr fontId="24"/>
  </si>
  <si>
    <t>※4月25日～6月21日新型コロナウイルス感染症拡大防止のため臨時休館
※11月8日～12月7日空調更新工事のため臨時休館</t>
    <rPh sb="48" eb="50">
      <t>クウチョウ</t>
    </rPh>
    <rPh sb="50" eb="52">
      <t>コウシン</t>
    </rPh>
    <rPh sb="52" eb="54">
      <t>コウジ</t>
    </rPh>
    <phoneticPr fontId="24"/>
  </si>
  <si>
    <t>池田市立</t>
    <rPh sb="0" eb="2">
      <t>イケダ</t>
    </rPh>
    <rPh sb="2" eb="4">
      <t>シリツ</t>
    </rPh>
    <phoneticPr fontId="24"/>
  </si>
  <si>
    <t>総数に含む</t>
    <rPh sb="0" eb="2">
      <t>ソウスウ</t>
    </rPh>
    <rPh sb="3" eb="4">
      <t>フク</t>
    </rPh>
    <phoneticPr fontId="24"/>
  </si>
  <si>
    <t>2週間</t>
    <rPh sb="1" eb="3">
      <t>シュウカン</t>
    </rPh>
    <phoneticPr fontId="23"/>
  </si>
  <si>
    <t>※石橋プラザは令和3年12月をもって閉鎖。令和4年4月石橋図書館として開館
※4月25日～6月20日臨時休館。但し、5月20日～6月20日は、予約本の受取りを実施（開館日数に含む）
※9月18日～9月24日臨時休館
※有効登録者の（うち児童）は、中学生以下の登録者数</t>
    <rPh sb="1" eb="3">
      <t>イシバシ</t>
    </rPh>
    <rPh sb="7" eb="9">
      <t>レイワ</t>
    </rPh>
    <rPh sb="10" eb="11">
      <t>ネン</t>
    </rPh>
    <rPh sb="13" eb="14">
      <t>ガツ</t>
    </rPh>
    <rPh sb="18" eb="20">
      <t>ヘイサ</t>
    </rPh>
    <rPh sb="21" eb="23">
      <t>レイワ</t>
    </rPh>
    <rPh sb="24" eb="25">
      <t>ネン</t>
    </rPh>
    <rPh sb="26" eb="27">
      <t>ガツ</t>
    </rPh>
    <rPh sb="27" eb="29">
      <t>イシバシ</t>
    </rPh>
    <rPh sb="29" eb="32">
      <t>トショカン</t>
    </rPh>
    <rPh sb="35" eb="37">
      <t>カイカン</t>
    </rPh>
    <rPh sb="40" eb="41">
      <t>ガツ</t>
    </rPh>
    <rPh sb="43" eb="44">
      <t>ニチ</t>
    </rPh>
    <rPh sb="46" eb="47">
      <t>ガツ</t>
    </rPh>
    <rPh sb="49" eb="50">
      <t>ニチ</t>
    </rPh>
    <rPh sb="59" eb="60">
      <t>ガツ</t>
    </rPh>
    <rPh sb="62" eb="63">
      <t>ニチ</t>
    </rPh>
    <rPh sb="93" eb="94">
      <t>ガツ</t>
    </rPh>
    <rPh sb="96" eb="97">
      <t>ニチ</t>
    </rPh>
    <rPh sb="99" eb="100">
      <t>ガツ</t>
    </rPh>
    <rPh sb="102" eb="103">
      <t>ニチ</t>
    </rPh>
    <rPh sb="109" eb="114">
      <t>ユウコウトウロクシャ</t>
    </rPh>
    <rPh sb="118" eb="120">
      <t>ジドウ</t>
    </rPh>
    <rPh sb="123" eb="126">
      <t>チュウガクセイ</t>
    </rPh>
    <rPh sb="126" eb="128">
      <t>イカ</t>
    </rPh>
    <rPh sb="129" eb="132">
      <t>トウロクシャ</t>
    </rPh>
    <rPh sb="132" eb="133">
      <t>スウ</t>
    </rPh>
    <phoneticPr fontId="24"/>
  </si>
  <si>
    <t>石橋プラザ</t>
    <rPh sb="0" eb="2">
      <t>イシバシ</t>
    </rPh>
    <phoneticPr fontId="24"/>
  </si>
  <si>
    <t>箕面市立中央</t>
    <rPh sb="0" eb="3">
      <t>ミノオシ</t>
    </rPh>
    <rPh sb="3" eb="4">
      <t>リツ</t>
    </rPh>
    <rPh sb="4" eb="6">
      <t>チュウオウ</t>
    </rPh>
    <phoneticPr fontId="27"/>
  </si>
  <si>
    <t>総数に含む</t>
    <rPh sb="0" eb="2">
      <t>ソウスウ</t>
    </rPh>
    <rPh sb="3" eb="4">
      <t>フク</t>
    </rPh>
    <phoneticPr fontId="27"/>
  </si>
  <si>
    <t>2週間</t>
    <rPh sb="1" eb="3">
      <t>シュウカン</t>
    </rPh>
    <phoneticPr fontId="27"/>
  </si>
  <si>
    <t xml:space="preserve">※萱野中央人権文化センター図書コーナーを含む
※4月29日～6月20日新型コロナウイルス感染症拡大防止のため全館臨時休館
</t>
    <rPh sb="1" eb="3">
      <t>カヤノ</t>
    </rPh>
    <rPh sb="3" eb="5">
      <t>チュウオウ</t>
    </rPh>
    <rPh sb="5" eb="7">
      <t>ジンケン</t>
    </rPh>
    <rPh sb="7" eb="9">
      <t>ブンカ</t>
    </rPh>
    <rPh sb="13" eb="15">
      <t>トショ</t>
    </rPh>
    <rPh sb="20" eb="21">
      <t>フク</t>
    </rPh>
    <rPh sb="54" eb="56">
      <t>ゼンカン</t>
    </rPh>
    <phoneticPr fontId="27"/>
  </si>
  <si>
    <t>東</t>
    <rPh sb="0" eb="1">
      <t>ヒガシ</t>
    </rPh>
    <phoneticPr fontId="27"/>
  </si>
  <si>
    <t>桜ヶ丘</t>
    <rPh sb="0" eb="3">
      <t>サクラガオカ</t>
    </rPh>
    <phoneticPr fontId="27"/>
  </si>
  <si>
    <t>船場</t>
    <rPh sb="0" eb="2">
      <t>センバ</t>
    </rPh>
    <phoneticPr fontId="27"/>
  </si>
  <si>
    <t>※船場図書館5月1日より開館。5月1日～6月20日新型コロナウイルス感染症拡大防止のため臨時休館</t>
    <rPh sb="1" eb="3">
      <t>センバ</t>
    </rPh>
    <rPh sb="3" eb="6">
      <t>トショカン</t>
    </rPh>
    <rPh sb="7" eb="8">
      <t>ガツ</t>
    </rPh>
    <rPh sb="9" eb="10">
      <t>ニチ</t>
    </rPh>
    <rPh sb="12" eb="14">
      <t>カイカン</t>
    </rPh>
    <rPh sb="16" eb="17">
      <t>ガツ</t>
    </rPh>
    <rPh sb="18" eb="19">
      <t>ニチ</t>
    </rPh>
    <phoneticPr fontId="27"/>
  </si>
  <si>
    <t>西南</t>
    <rPh sb="0" eb="2">
      <t>セイナン</t>
    </rPh>
    <phoneticPr fontId="27"/>
  </si>
  <si>
    <t>小野原</t>
    <rPh sb="0" eb="3">
      <t>オノハラ</t>
    </rPh>
    <phoneticPr fontId="27"/>
  </si>
  <si>
    <t>豊中市立岡町</t>
    <rPh sb="0" eb="2">
      <t>トヨナカ</t>
    </rPh>
    <rPh sb="2" eb="4">
      <t>シリツ</t>
    </rPh>
    <rPh sb="4" eb="5">
      <t>オカ</t>
    </rPh>
    <rPh sb="5" eb="6">
      <t>マチ</t>
    </rPh>
    <phoneticPr fontId="24"/>
  </si>
  <si>
    <t>4週間</t>
    <rPh sb="1" eb="3">
      <t>シュウカン</t>
    </rPh>
    <phoneticPr fontId="24"/>
  </si>
  <si>
    <t>※いぶき図書室、利倉西センター図書室を含む</t>
    <rPh sb="4" eb="7">
      <t>トショシツ</t>
    </rPh>
    <rPh sb="8" eb="11">
      <t>トクラニシ</t>
    </rPh>
    <rPh sb="15" eb="18">
      <t>トショシツ</t>
    </rPh>
    <rPh sb="19" eb="20">
      <t>フク</t>
    </rPh>
    <phoneticPr fontId="24"/>
  </si>
  <si>
    <t>庄内</t>
    <rPh sb="0" eb="2">
      <t>ショウナイ</t>
    </rPh>
    <phoneticPr fontId="24"/>
  </si>
  <si>
    <t>※4月25日～6月20日新型コロナウイルス感染症拡大防止のため臨時休館</t>
    <rPh sb="2" eb="3">
      <t>ガツ</t>
    </rPh>
    <rPh sb="5" eb="6">
      <t>ニチ</t>
    </rPh>
    <rPh sb="8" eb="9">
      <t>ガツ</t>
    </rPh>
    <rPh sb="11" eb="12">
      <t>ニチ</t>
    </rPh>
    <phoneticPr fontId="24"/>
  </si>
  <si>
    <t>千里</t>
    <rPh sb="0" eb="2">
      <t>チサト</t>
    </rPh>
    <phoneticPr fontId="24"/>
  </si>
  <si>
    <t>野畑</t>
    <rPh sb="0" eb="2">
      <t>ノバタ</t>
    </rPh>
    <phoneticPr fontId="24"/>
  </si>
  <si>
    <t>庄内幸町</t>
    <rPh sb="0" eb="2">
      <t>ショウナイ</t>
    </rPh>
    <rPh sb="2" eb="3">
      <t>サイワ</t>
    </rPh>
    <rPh sb="3" eb="4">
      <t>マチ</t>
    </rPh>
    <phoneticPr fontId="24"/>
  </si>
  <si>
    <t>東豊中</t>
    <rPh sb="0" eb="1">
      <t>ヒガシ</t>
    </rPh>
    <rPh sb="1" eb="3">
      <t>トヨナカ</t>
    </rPh>
    <phoneticPr fontId="24"/>
  </si>
  <si>
    <t>服部</t>
    <rPh sb="0" eb="2">
      <t>ハットリ</t>
    </rPh>
    <phoneticPr fontId="24"/>
  </si>
  <si>
    <t>高川</t>
    <rPh sb="0" eb="2">
      <t>タカガワ</t>
    </rPh>
    <phoneticPr fontId="24"/>
  </si>
  <si>
    <t>※令和2年12月6日～令和3年5月31日空調工事のため臨時休館（高川図書館）</t>
    <rPh sb="1" eb="3">
      <t>レイワ</t>
    </rPh>
    <rPh sb="4" eb="5">
      <t>ネン</t>
    </rPh>
    <rPh sb="7" eb="8">
      <t>ガツ</t>
    </rPh>
    <rPh sb="9" eb="10">
      <t>ニチ</t>
    </rPh>
    <rPh sb="11" eb="13">
      <t>レイワ</t>
    </rPh>
    <rPh sb="14" eb="15">
      <t>ネン</t>
    </rPh>
    <rPh sb="16" eb="17">
      <t>ガツ</t>
    </rPh>
    <rPh sb="19" eb="20">
      <t>ニチ</t>
    </rPh>
    <rPh sb="20" eb="22">
      <t>クウチョウ</t>
    </rPh>
    <rPh sb="22" eb="24">
      <t>コウジ</t>
    </rPh>
    <rPh sb="27" eb="29">
      <t>リンジ</t>
    </rPh>
    <rPh sb="29" eb="31">
      <t>キュウカン</t>
    </rPh>
    <rPh sb="32" eb="34">
      <t>タカガワ</t>
    </rPh>
    <rPh sb="34" eb="37">
      <t>トショカン</t>
    </rPh>
    <phoneticPr fontId="24"/>
  </si>
  <si>
    <t>蛍池</t>
    <rPh sb="0" eb="2">
      <t>ホタルガイケ</t>
    </rPh>
    <phoneticPr fontId="24"/>
  </si>
  <si>
    <t>吹田市立中央</t>
    <rPh sb="0" eb="4">
      <t>スイタシリツ</t>
    </rPh>
    <rPh sb="4" eb="6">
      <t>チュウオウ</t>
    </rPh>
    <phoneticPr fontId="24"/>
  </si>
  <si>
    <t>千里</t>
    <rPh sb="0" eb="2">
      <t>センリ</t>
    </rPh>
    <phoneticPr fontId="24"/>
  </si>
  <si>
    <t>さんくす</t>
    <phoneticPr fontId="24"/>
  </si>
  <si>
    <t>江坂</t>
    <rPh sb="0" eb="2">
      <t>エサカ</t>
    </rPh>
    <phoneticPr fontId="24"/>
  </si>
  <si>
    <t>千里山･佐井寺</t>
    <rPh sb="0" eb="7">
      <t>センサ</t>
    </rPh>
    <phoneticPr fontId="24"/>
  </si>
  <si>
    <t>千里丘</t>
    <rPh sb="0" eb="2">
      <t>センリ</t>
    </rPh>
    <rPh sb="2" eb="3">
      <t>オカ</t>
    </rPh>
    <phoneticPr fontId="24"/>
  </si>
  <si>
    <t>山田駅前</t>
    <rPh sb="0" eb="1">
      <t>ヤマ</t>
    </rPh>
    <rPh sb="1" eb="2">
      <t>タ</t>
    </rPh>
    <rPh sb="2" eb="4">
      <t>エキマエ</t>
    </rPh>
    <phoneticPr fontId="24"/>
  </si>
  <si>
    <t>健都ライブラリー</t>
    <rPh sb="0" eb="1">
      <t>ケン</t>
    </rPh>
    <rPh sb="1" eb="2">
      <t>ト</t>
    </rPh>
    <phoneticPr fontId="24"/>
  </si>
  <si>
    <t>摂津市民</t>
    <rPh sb="0" eb="4">
      <t>セッツシミン</t>
    </rPh>
    <phoneticPr fontId="24"/>
  </si>
  <si>
    <t>-</t>
    <phoneticPr fontId="24"/>
  </si>
  <si>
    <t>※有効登録数は、全登録者数
※4月25日～6月19日新型コロナウイルス感染症拡大防止のため臨時休館（予約資料の受渡しのみ実施）
※1月27日～2月20日新型コロナウイルス感染症拡大に対応したまん延防止等重点措置発令のため児童向けイベントを全て中止</t>
    <rPh sb="1" eb="3">
      <t>ユウコウ</t>
    </rPh>
    <rPh sb="3" eb="5">
      <t>トウロク</t>
    </rPh>
    <rPh sb="5" eb="6">
      <t>スウ</t>
    </rPh>
    <rPh sb="8" eb="9">
      <t>ゼン</t>
    </rPh>
    <rPh sb="9" eb="12">
      <t>トウロクシャ</t>
    </rPh>
    <rPh sb="12" eb="13">
      <t>スウ</t>
    </rPh>
    <rPh sb="16" eb="17">
      <t>ガツ</t>
    </rPh>
    <rPh sb="19" eb="20">
      <t>ニチ</t>
    </rPh>
    <rPh sb="22" eb="23">
      <t>ガツ</t>
    </rPh>
    <rPh sb="25" eb="26">
      <t>ニチ</t>
    </rPh>
    <rPh sb="26" eb="28">
      <t>シンカタ</t>
    </rPh>
    <rPh sb="35" eb="38">
      <t>カンセンショウ</t>
    </rPh>
    <rPh sb="38" eb="40">
      <t>カクダイ</t>
    </rPh>
    <rPh sb="40" eb="42">
      <t>ボウシ</t>
    </rPh>
    <rPh sb="45" eb="49">
      <t>リンジキュウカン</t>
    </rPh>
    <rPh sb="50" eb="54">
      <t>ヨヤクシリョウ</t>
    </rPh>
    <rPh sb="55" eb="57">
      <t>ウケワタ</t>
    </rPh>
    <rPh sb="60" eb="62">
      <t>ジッシ</t>
    </rPh>
    <rPh sb="66" eb="67">
      <t>ガツ</t>
    </rPh>
    <rPh sb="69" eb="70">
      <t>ニチ</t>
    </rPh>
    <rPh sb="72" eb="73">
      <t>ガツ</t>
    </rPh>
    <rPh sb="75" eb="76">
      <t>ニチ</t>
    </rPh>
    <rPh sb="110" eb="113">
      <t>ジドウム</t>
    </rPh>
    <rPh sb="119" eb="120">
      <t>スベ</t>
    </rPh>
    <rPh sb="121" eb="123">
      <t>チュウシ</t>
    </rPh>
    <phoneticPr fontId="24"/>
  </si>
  <si>
    <t>鳥飼図書センター</t>
    <rPh sb="0" eb="2">
      <t>トリカイ</t>
    </rPh>
    <rPh sb="2" eb="4">
      <t>トショ</t>
    </rPh>
    <phoneticPr fontId="24"/>
  </si>
  <si>
    <t>茨木市立中央</t>
    <rPh sb="0" eb="2">
      <t>イバラキ</t>
    </rPh>
    <rPh sb="2" eb="4">
      <t>シリツ</t>
    </rPh>
    <rPh sb="4" eb="6">
      <t>チュウオウ</t>
    </rPh>
    <phoneticPr fontId="24"/>
  </si>
  <si>
    <t>月に1回
もしくは2回</t>
    <rPh sb="0" eb="1">
      <t>ツキ</t>
    </rPh>
    <rPh sb="3" eb="4">
      <t>カイ</t>
    </rPh>
    <rPh sb="10" eb="11">
      <t>カイ</t>
    </rPh>
    <phoneticPr fontId="24"/>
  </si>
  <si>
    <t>※図書冊数に紙芝居・絵画含む。視聴覚点数にCD-ROM、マイクロフィルム含む。分室（8室）・ＢＭは、中央に含む
※有効登録者数の児童は、中学生以下（年報統計による）である
※4月25日～6月20日新型コロナウイルス感染症拡大防止のため臨時休館
※個人貸出総数に電子書籍を含む。</t>
    <rPh sb="57" eb="59">
      <t>ユウコウ</t>
    </rPh>
    <rPh sb="59" eb="61">
      <t>トウロク</t>
    </rPh>
    <rPh sb="61" eb="62">
      <t>シャ</t>
    </rPh>
    <rPh sb="62" eb="63">
      <t>スウ</t>
    </rPh>
    <rPh sb="68" eb="71">
      <t>チュウガクセイ</t>
    </rPh>
    <rPh sb="71" eb="73">
      <t>イカ</t>
    </rPh>
    <rPh sb="88" eb="89">
      <t>ガツ</t>
    </rPh>
    <rPh sb="91" eb="92">
      <t>ニチ</t>
    </rPh>
    <rPh sb="94" eb="95">
      <t>ガツ</t>
    </rPh>
    <rPh sb="97" eb="98">
      <t>ニチ</t>
    </rPh>
    <rPh sb="123" eb="125">
      <t>コジン</t>
    </rPh>
    <rPh sb="125" eb="127">
      <t>カシダシ</t>
    </rPh>
    <rPh sb="127" eb="129">
      <t>ソウスウ</t>
    </rPh>
    <rPh sb="130" eb="132">
      <t>デンシ</t>
    </rPh>
    <rPh sb="132" eb="134">
      <t>ショセキ</t>
    </rPh>
    <rPh sb="135" eb="136">
      <t>フク</t>
    </rPh>
    <phoneticPr fontId="24"/>
  </si>
  <si>
    <t>中条</t>
    <rPh sb="0" eb="2">
      <t>ナカジョウ</t>
    </rPh>
    <phoneticPr fontId="24"/>
  </si>
  <si>
    <t>水尾</t>
    <rPh sb="0" eb="2">
      <t>ミズオ</t>
    </rPh>
    <phoneticPr fontId="24"/>
  </si>
  <si>
    <t>庄栄</t>
    <rPh sb="0" eb="2">
      <t>ショウエイ</t>
    </rPh>
    <phoneticPr fontId="24"/>
  </si>
  <si>
    <t>穂積</t>
    <rPh sb="0" eb="2">
      <t>ホヅミ</t>
    </rPh>
    <phoneticPr fontId="24"/>
  </si>
  <si>
    <t>高槻市立中央</t>
  </si>
  <si>
    <t>休止中</t>
  </si>
  <si>
    <t>※中央図書館の所蔵資料（図書）と受入冊数、除籍冊数には支援センター、ミューズ子ども分室、家庭地域文庫、保存庫の冊数を含む
※中央図書館の貸出実績には支援センター、ミューズ子ども分室、家庭地域文庫、無人の２図書コーナー、まちごと図書館の実績を含む
※4月25日～5月11日新型コロナウイルス感染症拡大防止のため臨時休館</t>
    <phoneticPr fontId="24"/>
  </si>
  <si>
    <t>小寺池</t>
    <phoneticPr fontId="24"/>
  </si>
  <si>
    <t>芝生</t>
    <phoneticPr fontId="24"/>
  </si>
  <si>
    <t>阿武山</t>
    <rPh sb="0" eb="2">
      <t>アブ</t>
    </rPh>
    <rPh sb="2" eb="3">
      <t>ヤマ</t>
    </rPh>
    <phoneticPr fontId="24"/>
  </si>
  <si>
    <t>島本町立</t>
    <rPh sb="0" eb="2">
      <t>シマモト</t>
    </rPh>
    <rPh sb="2" eb="4">
      <t>チョウリツ</t>
    </rPh>
    <phoneticPr fontId="24"/>
  </si>
  <si>
    <t>東大阪地域</t>
    <phoneticPr fontId="24"/>
  </si>
  <si>
    <t>枚方市立中央図書館</t>
    <rPh sb="0" eb="4">
      <t>ヒラカタシリツ</t>
    </rPh>
    <rPh sb="4" eb="6">
      <t>チュウオウ</t>
    </rPh>
    <rPh sb="6" eb="9">
      <t>トショカン</t>
    </rPh>
    <phoneticPr fontId="24"/>
  </si>
  <si>
    <t>2週間</t>
    <rPh sb="1" eb="3">
      <t>シュウカン</t>
    </rPh>
    <phoneticPr fontId="24"/>
  </si>
  <si>
    <t>※中央図書館の開館日数は、中央図書館のみで分室や自動車文庫は含まない。その他の数字は中央館・自動車文庫・分室（1０箇所）の合計数
※視聴覚資料は、カセットブックを含まない
※自動車文庫のうち、１台はリフト付貨物車
※4月26日～6月20日新型コロナウイルス感染症拡大防止の観点から行事を中止するなどの対応あり。
※団体数は延べ数。</t>
    <rPh sb="1" eb="3">
      <t>チュウオウ</t>
    </rPh>
    <rPh sb="3" eb="6">
      <t>トショカン</t>
    </rPh>
    <rPh sb="7" eb="9">
      <t>カイカン</t>
    </rPh>
    <rPh sb="9" eb="11">
      <t>ニッスウ</t>
    </rPh>
    <rPh sb="13" eb="15">
      <t>チュウオウ</t>
    </rPh>
    <rPh sb="15" eb="18">
      <t>トショカン</t>
    </rPh>
    <rPh sb="21" eb="23">
      <t>ブンシツ</t>
    </rPh>
    <rPh sb="24" eb="27">
      <t>ジドウシャ</t>
    </rPh>
    <rPh sb="27" eb="29">
      <t>ブンコ</t>
    </rPh>
    <rPh sb="30" eb="31">
      <t>フク</t>
    </rPh>
    <rPh sb="37" eb="38">
      <t>タ</t>
    </rPh>
    <rPh sb="39" eb="41">
      <t>スウジ</t>
    </rPh>
    <rPh sb="42" eb="44">
      <t>チュウオウ</t>
    </rPh>
    <rPh sb="44" eb="45">
      <t>カン</t>
    </rPh>
    <rPh sb="46" eb="49">
      <t>ジドウシャ</t>
    </rPh>
    <rPh sb="49" eb="51">
      <t>ブンコ</t>
    </rPh>
    <rPh sb="52" eb="54">
      <t>ブンシツ</t>
    </rPh>
    <rPh sb="57" eb="59">
      <t>カショ</t>
    </rPh>
    <rPh sb="61" eb="64">
      <t>ゴウケイスウ</t>
    </rPh>
    <rPh sb="87" eb="92">
      <t>ジドウシャブンコ</t>
    </rPh>
    <rPh sb="97" eb="98">
      <t>ダイ</t>
    </rPh>
    <rPh sb="102" eb="103">
      <t>ツ</t>
    </rPh>
    <rPh sb="103" eb="106">
      <t>カモツシャ</t>
    </rPh>
    <rPh sb="140" eb="142">
      <t>ギョウジ</t>
    </rPh>
    <rPh sb="143" eb="145">
      <t>チュウシ</t>
    </rPh>
    <rPh sb="150" eb="152">
      <t>タイオウ</t>
    </rPh>
    <rPh sb="157" eb="160">
      <t>ダンタイスウ</t>
    </rPh>
    <rPh sb="161" eb="162">
      <t>ノ</t>
    </rPh>
    <rPh sb="163" eb="164">
      <t>カズ</t>
    </rPh>
    <phoneticPr fontId="24"/>
  </si>
  <si>
    <t>香里ケ丘</t>
    <rPh sb="0" eb="2">
      <t>カオリ</t>
    </rPh>
    <rPh sb="3" eb="4">
      <t>オカ</t>
    </rPh>
    <phoneticPr fontId="24"/>
  </si>
  <si>
    <t>楠葉</t>
    <rPh sb="0" eb="1">
      <t>クス</t>
    </rPh>
    <rPh sb="1" eb="2">
      <t>ハ</t>
    </rPh>
    <phoneticPr fontId="24"/>
  </si>
  <si>
    <t>菅原</t>
    <rPh sb="0" eb="2">
      <t>スガハラ</t>
    </rPh>
    <phoneticPr fontId="24"/>
  </si>
  <si>
    <t>蹉跎</t>
    <rPh sb="0" eb="2">
      <t>サダ</t>
    </rPh>
    <phoneticPr fontId="24"/>
  </si>
  <si>
    <t>御殿山</t>
    <rPh sb="0" eb="3">
      <t>ゴテンヤマ</t>
    </rPh>
    <phoneticPr fontId="24"/>
  </si>
  <si>
    <t>牧野</t>
    <rPh sb="0" eb="2">
      <t>マキノ</t>
    </rPh>
    <phoneticPr fontId="24"/>
  </si>
  <si>
    <t>津田</t>
    <rPh sb="0" eb="2">
      <t>ツダ</t>
    </rPh>
    <phoneticPr fontId="24"/>
  </si>
  <si>
    <t>交野市立倉治図書館</t>
    <rPh sb="0" eb="2">
      <t>カタノ</t>
    </rPh>
    <rPh sb="2" eb="4">
      <t>シリツ</t>
    </rPh>
    <rPh sb="4" eb="6">
      <t>クラジ</t>
    </rPh>
    <rPh sb="6" eb="9">
      <t>トショカン</t>
    </rPh>
    <phoneticPr fontId="24"/>
  </si>
  <si>
    <t>※倉治図書館の貸出冊数：Web貸出延長28,960冊（内児童書9,949冊）含む
※有効登録者数の児童は、年度末で0～15歳
※4月25日～5月11日新型コロナウイルス感染症拡大防止のため臨時休館
※6月22日～6月30日コンピュータシステム更新のため臨時休館</t>
    <rPh sb="1" eb="3">
      <t>クラジ</t>
    </rPh>
    <rPh sb="3" eb="6">
      <t>トショカン</t>
    </rPh>
    <rPh sb="7" eb="9">
      <t>カシダシ</t>
    </rPh>
    <rPh sb="9" eb="11">
      <t>サッスウ</t>
    </rPh>
    <rPh sb="15" eb="17">
      <t>カシダシ</t>
    </rPh>
    <rPh sb="17" eb="19">
      <t>エンチョウ</t>
    </rPh>
    <rPh sb="25" eb="26">
      <t>サツ</t>
    </rPh>
    <rPh sb="27" eb="28">
      <t>ウチ</t>
    </rPh>
    <rPh sb="28" eb="31">
      <t>ジドウショ</t>
    </rPh>
    <rPh sb="101" eb="102">
      <t>ガツ</t>
    </rPh>
    <rPh sb="104" eb="105">
      <t>ニチ</t>
    </rPh>
    <rPh sb="107" eb="108">
      <t>ガツ</t>
    </rPh>
    <rPh sb="110" eb="111">
      <t>ニチ</t>
    </rPh>
    <rPh sb="121" eb="123">
      <t>コウシン</t>
    </rPh>
    <rPh sb="126" eb="128">
      <t>リンジ</t>
    </rPh>
    <rPh sb="128" eb="130">
      <t>キュウカン</t>
    </rPh>
    <phoneticPr fontId="24"/>
  </si>
  <si>
    <t>青  年  の  家  図  書  室</t>
    <rPh sb="0" eb="1">
      <t>アオ</t>
    </rPh>
    <rPh sb="3" eb="4">
      <t>ネン</t>
    </rPh>
    <rPh sb="9" eb="10">
      <t>イエ</t>
    </rPh>
    <rPh sb="12" eb="13">
      <t>ズ</t>
    </rPh>
    <rPh sb="15" eb="16">
      <t>ショ</t>
    </rPh>
    <rPh sb="18" eb="19">
      <t>シツ</t>
    </rPh>
    <phoneticPr fontId="24"/>
  </si>
  <si>
    <t>星  田  会  館  図  書  室</t>
    <rPh sb="6" eb="7">
      <t>カイ</t>
    </rPh>
    <rPh sb="9" eb="10">
      <t>カン</t>
    </rPh>
    <rPh sb="12" eb="13">
      <t>ズ</t>
    </rPh>
    <rPh sb="15" eb="16">
      <t>ショ</t>
    </rPh>
    <rPh sb="18" eb="19">
      <t>シツ</t>
    </rPh>
    <phoneticPr fontId="24"/>
  </si>
  <si>
    <t>第１児童センターこども図書室</t>
    <phoneticPr fontId="24"/>
  </si>
  <si>
    <t>※詳しくは各館にお問い合わせください</t>
    <rPh sb="1" eb="2">
      <t>クワ</t>
    </rPh>
    <rPh sb="5" eb="7">
      <t>カクカン</t>
    </rPh>
    <rPh sb="6" eb="7">
      <t>カン</t>
    </rPh>
    <rPh sb="9" eb="10">
      <t>ト</t>
    </rPh>
    <rPh sb="11" eb="12">
      <t>ア</t>
    </rPh>
    <phoneticPr fontId="24"/>
  </si>
  <si>
    <t>大　阪　府　内　公　共　図　書　館　奉　仕　概　況　（2）</t>
    <rPh sb="18" eb="19">
      <t>ミツグ</t>
    </rPh>
    <rPh sb="20" eb="21">
      <t>ツコウ</t>
    </rPh>
    <rPh sb="22" eb="23">
      <t>オオムネ</t>
    </rPh>
    <rPh sb="24" eb="25">
      <t>キョウ</t>
    </rPh>
    <phoneticPr fontId="24"/>
  </si>
  <si>
    <t>受入種数</t>
    <rPh sb="0" eb="1">
      <t>ウケ</t>
    </rPh>
    <rPh sb="1" eb="2">
      <t>イ</t>
    </rPh>
    <rPh sb="2" eb="3">
      <t>シュ</t>
    </rPh>
    <rPh sb="3" eb="4">
      <t>スウ</t>
    </rPh>
    <phoneticPr fontId="24"/>
  </si>
  <si>
    <t>台数</t>
    <rPh sb="0" eb="1">
      <t>ダイ</t>
    </rPh>
    <rPh sb="1" eb="2">
      <t>カズ</t>
    </rPh>
    <phoneticPr fontId="24"/>
  </si>
  <si>
    <t>※有効登録者数の（うち児童）は、「小学生以下の登録者数」とする日本図書館協会の調査の定義と異なる場合は、付記にその定義を記入</t>
    <phoneticPr fontId="24"/>
  </si>
  <si>
    <t>寝屋川市立中央</t>
    <rPh sb="0" eb="3">
      <t>ネヤガワ</t>
    </rPh>
    <rPh sb="3" eb="5">
      <t>シリツ</t>
    </rPh>
    <rPh sb="5" eb="7">
      <t>チュウオウ</t>
    </rPh>
    <phoneticPr fontId="24"/>
  </si>
  <si>
    <t xml:space="preserve">※中央図書館に5分室1自動車文庫含む
※中央図書館は大阪北部地震による被災のため平成30年6月18日より休館→令和3年8月5日より寝屋川市早子町23-1-401にて移転開館。
※平成31年4月1日より中央図書館臨時図書室にて中央業務を代行していたが移転準備のため7月19日より休室。8月11日より跡地を西分室として開館
</t>
    <rPh sb="26" eb="32">
      <t>オオサカホクブジシン</t>
    </rPh>
    <rPh sb="35" eb="37">
      <t>ヒサイ</t>
    </rPh>
    <rPh sb="40" eb="42">
      <t>ヘイセイ</t>
    </rPh>
    <rPh sb="44" eb="45">
      <t>ネン</t>
    </rPh>
    <rPh sb="46" eb="47">
      <t>ガツ</t>
    </rPh>
    <rPh sb="49" eb="50">
      <t>ニチ</t>
    </rPh>
    <rPh sb="55" eb="57">
      <t>レイワ</t>
    </rPh>
    <rPh sb="58" eb="59">
      <t>ネン</t>
    </rPh>
    <rPh sb="60" eb="61">
      <t>ガツ</t>
    </rPh>
    <rPh sb="62" eb="63">
      <t>ニチ</t>
    </rPh>
    <rPh sb="65" eb="69">
      <t>ネヤガワシ</t>
    </rPh>
    <rPh sb="69" eb="72">
      <t>ハヤコチョウ</t>
    </rPh>
    <rPh sb="82" eb="84">
      <t>イテン</t>
    </rPh>
    <rPh sb="84" eb="86">
      <t>カイカン</t>
    </rPh>
    <rPh sb="89" eb="91">
      <t>ヘイセイ</t>
    </rPh>
    <rPh sb="93" eb="94">
      <t>ネン</t>
    </rPh>
    <rPh sb="95" eb="96">
      <t>ガツ</t>
    </rPh>
    <rPh sb="97" eb="98">
      <t>ニチ</t>
    </rPh>
    <rPh sb="100" eb="102">
      <t>チュウオウ</t>
    </rPh>
    <rPh sb="102" eb="105">
      <t>トショカン</t>
    </rPh>
    <rPh sb="105" eb="107">
      <t>リンジ</t>
    </rPh>
    <rPh sb="107" eb="110">
      <t>トショシツ</t>
    </rPh>
    <rPh sb="112" eb="114">
      <t>チュウオウ</t>
    </rPh>
    <rPh sb="114" eb="116">
      <t>ギョウム</t>
    </rPh>
    <rPh sb="117" eb="119">
      <t>ダイコウ</t>
    </rPh>
    <rPh sb="124" eb="128">
      <t>イテンジュンビ</t>
    </rPh>
    <rPh sb="132" eb="133">
      <t>ガツ</t>
    </rPh>
    <rPh sb="135" eb="136">
      <t>ニチ</t>
    </rPh>
    <rPh sb="142" eb="143">
      <t>ガツ</t>
    </rPh>
    <rPh sb="145" eb="146">
      <t>ニチ</t>
    </rPh>
    <rPh sb="148" eb="150">
      <t>アトチ</t>
    </rPh>
    <rPh sb="151" eb="154">
      <t>ニシブンシツ</t>
    </rPh>
    <rPh sb="157" eb="159">
      <t>カイカン</t>
    </rPh>
    <phoneticPr fontId="24"/>
  </si>
  <si>
    <t>東</t>
    <rPh sb="0" eb="1">
      <t>ヒガシ</t>
    </rPh>
    <phoneticPr fontId="24"/>
  </si>
  <si>
    <t>寝屋川市駅前</t>
    <rPh sb="0" eb="4">
      <t>ネヤガワシ</t>
    </rPh>
    <rPh sb="4" eb="6">
      <t>エキマエ</t>
    </rPh>
    <phoneticPr fontId="24"/>
  </si>
  <si>
    <t>門真市立</t>
    <rPh sb="0" eb="2">
      <t>カドマ</t>
    </rPh>
    <rPh sb="2" eb="4">
      <t>シリツ</t>
    </rPh>
    <phoneticPr fontId="24"/>
  </si>
  <si>
    <t>※4月25日～6月20日新型コロナウイルス感染症拡大防止のため臨時休館</t>
    <rPh sb="2" eb="3">
      <t>ガツ</t>
    </rPh>
    <rPh sb="5" eb="6">
      <t>ニチ</t>
    </rPh>
    <rPh sb="8" eb="9">
      <t>ガツ</t>
    </rPh>
    <rPh sb="11" eb="12">
      <t>ニチ</t>
    </rPh>
    <rPh sb="12" eb="14">
      <t>シンガタ</t>
    </rPh>
    <rPh sb="21" eb="24">
      <t>カンセンショウ</t>
    </rPh>
    <rPh sb="24" eb="26">
      <t>カクダイ</t>
    </rPh>
    <rPh sb="26" eb="28">
      <t>ボウシ</t>
    </rPh>
    <rPh sb="31" eb="33">
      <t>リンジ</t>
    </rPh>
    <rPh sb="33" eb="35">
      <t>キュウカン</t>
    </rPh>
    <phoneticPr fontId="24"/>
  </si>
  <si>
    <t>門真市民プラザ分館</t>
    <rPh sb="0" eb="2">
      <t>カドマ</t>
    </rPh>
    <rPh sb="2" eb="4">
      <t>シミン</t>
    </rPh>
    <rPh sb="7" eb="9">
      <t>ブンカン</t>
    </rPh>
    <phoneticPr fontId="24"/>
  </si>
  <si>
    <t>　↑ 　</t>
    <phoneticPr fontId="24"/>
  </si>
  <si>
    <t>四條畷市立四條畷</t>
    <rPh sb="0" eb="3">
      <t>シジョウナワテ</t>
    </rPh>
    <rPh sb="3" eb="4">
      <t>シ</t>
    </rPh>
    <rPh sb="4" eb="5">
      <t>リツ</t>
    </rPh>
    <rPh sb="5" eb="8">
      <t>シジョウナワテ</t>
    </rPh>
    <phoneticPr fontId="24"/>
  </si>
  <si>
    <t>田原</t>
    <rPh sb="0" eb="2">
      <t>タワラ</t>
    </rPh>
    <phoneticPr fontId="24"/>
  </si>
  <si>
    <t>大東市立中央</t>
    <rPh sb="0" eb="2">
      <t>ダイトウ</t>
    </rPh>
    <rPh sb="2" eb="4">
      <t>シリツ</t>
    </rPh>
    <rPh sb="4" eb="6">
      <t>チュウオウ</t>
    </rPh>
    <phoneticPr fontId="24"/>
  </si>
  <si>
    <t>※4月25日～6月20日新型コロナウイルス感染症拡大防止のため臨時休館　※電子書籍含めず</t>
    <phoneticPr fontId="24"/>
  </si>
  <si>
    <t>西部</t>
    <rPh sb="0" eb="2">
      <t>セイブ</t>
    </rPh>
    <phoneticPr fontId="24"/>
  </si>
  <si>
    <t>※4月25日～6月20日新型コロナウイルス感染症拡大防止のため臨時休館</t>
  </si>
  <si>
    <t>東部</t>
    <rPh sb="0" eb="2">
      <t>トウブ</t>
    </rPh>
    <phoneticPr fontId="24"/>
  </si>
  <si>
    <t>東大阪市立永和</t>
    <rPh sb="0" eb="4">
      <t>ヒガシオオサカシ</t>
    </rPh>
    <rPh sb="4" eb="5">
      <t>リツ</t>
    </rPh>
    <rPh sb="5" eb="7">
      <t>エイワ</t>
    </rPh>
    <phoneticPr fontId="24"/>
  </si>
  <si>
    <t>月2回</t>
    <rPh sb="0" eb="1">
      <t>ツキ</t>
    </rPh>
    <rPh sb="2" eb="3">
      <t>カイ</t>
    </rPh>
    <phoneticPr fontId="23"/>
  </si>
  <si>
    <t>※1分室1移動図書館含む</t>
    <rPh sb="2" eb="4">
      <t>ブンシツ</t>
    </rPh>
    <rPh sb="5" eb="7">
      <t>イドウ</t>
    </rPh>
    <rPh sb="7" eb="10">
      <t>トショカン</t>
    </rPh>
    <rPh sb="10" eb="11">
      <t>フク</t>
    </rPh>
    <phoneticPr fontId="23"/>
  </si>
  <si>
    <t>花園</t>
    <phoneticPr fontId="24"/>
  </si>
  <si>
    <t>※団体貸出：団体数は永和に集約</t>
    <phoneticPr fontId="24"/>
  </si>
  <si>
    <t>四条</t>
    <rPh sb="0" eb="2">
      <t>シジョウ</t>
    </rPh>
    <phoneticPr fontId="24"/>
  </si>
  <si>
    <t>※1分室含む　※団体貸出：団体数は永和に集約</t>
    <rPh sb="2" eb="4">
      <t>ブンシツ</t>
    </rPh>
    <rPh sb="4" eb="5">
      <t>フク</t>
    </rPh>
    <phoneticPr fontId="23"/>
  </si>
  <si>
    <t>八尾市立八尾</t>
    <rPh sb="0" eb="2">
      <t>ヤオ</t>
    </rPh>
    <rPh sb="2" eb="4">
      <t>シリツ</t>
    </rPh>
    <rPh sb="4" eb="6">
      <t>ヤオ</t>
    </rPh>
    <phoneticPr fontId="24"/>
  </si>
  <si>
    <t>※八尾図書館に移動図書館を含む</t>
    <rPh sb="1" eb="6">
      <t>ヤ</t>
    </rPh>
    <rPh sb="7" eb="9">
      <t>イドウ</t>
    </rPh>
    <rPh sb="9" eb="12">
      <t>トショカン</t>
    </rPh>
    <rPh sb="13" eb="14">
      <t>フク</t>
    </rPh>
    <phoneticPr fontId="24"/>
  </si>
  <si>
    <t>山本</t>
    <rPh sb="0" eb="2">
      <t>ヤマモト</t>
    </rPh>
    <phoneticPr fontId="24"/>
  </si>
  <si>
    <t>※4月25日～6月20日新型コロナウイルス感染症拡大防止のため臨時休館</t>
    <rPh sb="2" eb="3">
      <t>ガツ</t>
    </rPh>
    <rPh sb="5" eb="6">
      <t>ニチ</t>
    </rPh>
    <rPh sb="8" eb="9">
      <t>ガツ</t>
    </rPh>
    <rPh sb="11" eb="12">
      <t>ニチ</t>
    </rPh>
    <rPh sb="12" eb="14">
      <t>シンガタ</t>
    </rPh>
    <rPh sb="21" eb="23">
      <t>カンセン</t>
    </rPh>
    <rPh sb="24" eb="26">
      <t>カクダイ</t>
    </rPh>
    <rPh sb="26" eb="28">
      <t>ボウシ</t>
    </rPh>
    <phoneticPr fontId="24"/>
  </si>
  <si>
    <t>志紀</t>
    <rPh sb="0" eb="2">
      <t>シキ</t>
    </rPh>
    <phoneticPr fontId="24"/>
  </si>
  <si>
    <t>※6月26日～7月31日志紀図書館は空調設備改修工事のため臨時休館</t>
    <rPh sb="12" eb="17">
      <t>シキトショカン</t>
    </rPh>
    <rPh sb="18" eb="20">
      <t>クウチョウ</t>
    </rPh>
    <rPh sb="20" eb="22">
      <t>セツビ</t>
    </rPh>
    <rPh sb="22" eb="24">
      <t>カイシュウ</t>
    </rPh>
    <rPh sb="24" eb="26">
      <t>コウジ</t>
    </rPh>
    <rPh sb="29" eb="31">
      <t>リンジ</t>
    </rPh>
    <rPh sb="31" eb="33">
      <t>キュウカン</t>
    </rPh>
    <phoneticPr fontId="24"/>
  </si>
  <si>
    <t>龍華</t>
    <rPh sb="0" eb="2">
      <t>リュウゲ</t>
    </rPh>
    <phoneticPr fontId="24"/>
  </si>
  <si>
    <t>柏原市立柏原</t>
    <rPh sb="0" eb="2">
      <t>カシハラ</t>
    </rPh>
    <rPh sb="2" eb="4">
      <t>シリツ</t>
    </rPh>
    <rPh sb="4" eb="6">
      <t>カシハラ</t>
    </rPh>
    <phoneticPr fontId="24"/>
  </si>
  <si>
    <t>国分</t>
    <rPh sb="0" eb="2">
      <t>コクブ</t>
    </rPh>
    <phoneticPr fontId="24"/>
  </si>
  <si>
    <t>守口市立図書館</t>
    <rPh sb="3" eb="4">
      <t>リツ</t>
    </rPh>
    <rPh sb="4" eb="7">
      <t>トショカン</t>
    </rPh>
    <phoneticPr fontId="24"/>
  </si>
  <si>
    <t>南河内地域</t>
    <phoneticPr fontId="24"/>
  </si>
  <si>
    <t>松原市民松原</t>
    <rPh sb="0" eb="2">
      <t>マツバラ</t>
    </rPh>
    <rPh sb="2" eb="4">
      <t>シミン</t>
    </rPh>
    <rPh sb="4" eb="6">
      <t>マツバラ</t>
    </rPh>
    <phoneticPr fontId="24"/>
  </si>
  <si>
    <t>なし</t>
    <phoneticPr fontId="24"/>
  </si>
  <si>
    <t>※4月25日～6月20日新型コロナウイルス感染症拡大防止のため臨時休館※全館</t>
    <rPh sb="2" eb="3">
      <t>ガツ</t>
    </rPh>
    <rPh sb="5" eb="6">
      <t>ニチ</t>
    </rPh>
    <rPh sb="8" eb="9">
      <t>ガツ</t>
    </rPh>
    <rPh sb="11" eb="12">
      <t>ニチ</t>
    </rPh>
    <rPh sb="36" eb="38">
      <t>ゼンカン</t>
    </rPh>
    <phoneticPr fontId="24"/>
  </si>
  <si>
    <t>情報ライブラリー</t>
    <rPh sb="0" eb="2">
      <t>ジョウホウ</t>
    </rPh>
    <phoneticPr fontId="24"/>
  </si>
  <si>
    <t>天美西</t>
    <rPh sb="0" eb="2">
      <t>アマミ</t>
    </rPh>
    <rPh sb="2" eb="3">
      <t>ニシ</t>
    </rPh>
    <phoneticPr fontId="24"/>
  </si>
  <si>
    <t>三宅</t>
    <rPh sb="0" eb="2">
      <t>ミヤケ</t>
    </rPh>
    <phoneticPr fontId="24"/>
  </si>
  <si>
    <t>天美</t>
    <rPh sb="0" eb="2">
      <t>アマミ</t>
    </rPh>
    <phoneticPr fontId="24"/>
  </si>
  <si>
    <t>※1月5日～1月31日天美図書館移転のため臨時休館※天美図書館のみ</t>
    <rPh sb="2" eb="3">
      <t>ガツ</t>
    </rPh>
    <rPh sb="4" eb="5">
      <t>ニチ</t>
    </rPh>
    <rPh sb="7" eb="8">
      <t>ガツ</t>
    </rPh>
    <rPh sb="10" eb="11">
      <t>ニチ</t>
    </rPh>
    <rPh sb="11" eb="16">
      <t>アマミトショカン</t>
    </rPh>
    <rPh sb="16" eb="18">
      <t>イテン</t>
    </rPh>
    <rPh sb="21" eb="25">
      <t>リンジキュウカン</t>
    </rPh>
    <rPh sb="26" eb="31">
      <t>アマミトショカン</t>
    </rPh>
    <phoneticPr fontId="24"/>
  </si>
  <si>
    <t>恵我</t>
    <rPh sb="0" eb="1">
      <t>メグミ</t>
    </rPh>
    <rPh sb="1" eb="2">
      <t>ガ</t>
    </rPh>
    <phoneticPr fontId="24"/>
  </si>
  <si>
    <t>羽曳野市立中央</t>
    <rPh sb="0" eb="3">
      <t>ハビキノ</t>
    </rPh>
    <rPh sb="3" eb="5">
      <t>シリツ</t>
    </rPh>
    <rPh sb="5" eb="7">
      <t>チュウオウ</t>
    </rPh>
    <phoneticPr fontId="24"/>
  </si>
  <si>
    <t>※4月25日～6月20日新型コロナウイルス感染症拡大防止のため臨時休館（返却、予約本受け渡しのみ）
※令和4年3月21日～31日システム更新のため臨時休館
※陵南の森図書館に1分室含む</t>
    <rPh sb="2" eb="3">
      <t>ガツ</t>
    </rPh>
    <rPh sb="5" eb="6">
      <t>ヒ</t>
    </rPh>
    <rPh sb="8" eb="9">
      <t>ガツ</t>
    </rPh>
    <rPh sb="11" eb="12">
      <t>ヒ</t>
    </rPh>
    <rPh sb="36" eb="38">
      <t>ヘンキャク</t>
    </rPh>
    <rPh sb="39" eb="42">
      <t>ヨヤクホン</t>
    </rPh>
    <rPh sb="42" eb="43">
      <t>ウ</t>
    </rPh>
    <rPh sb="44" eb="45">
      <t>ワタ</t>
    </rPh>
    <rPh sb="51" eb="53">
      <t>レイワ</t>
    </rPh>
    <rPh sb="79" eb="86">
      <t>リ</t>
    </rPh>
    <rPh sb="88" eb="89">
      <t>ブン</t>
    </rPh>
    <rPh sb="89" eb="90">
      <t>シツ</t>
    </rPh>
    <rPh sb="90" eb="91">
      <t>フク</t>
    </rPh>
    <phoneticPr fontId="24"/>
  </si>
  <si>
    <t>陵南の森</t>
    <rPh sb="0" eb="1">
      <t>リョウ</t>
    </rPh>
    <rPh sb="1" eb="2">
      <t>ミナミ</t>
    </rPh>
    <rPh sb="3" eb="4">
      <t>モリ</t>
    </rPh>
    <phoneticPr fontId="24"/>
  </si>
  <si>
    <t>羽曳が丘</t>
    <rPh sb="0" eb="2">
      <t>ハビキ</t>
    </rPh>
    <rPh sb="3" eb="4">
      <t>オカ</t>
    </rPh>
    <phoneticPr fontId="24"/>
  </si>
  <si>
    <t>丹比</t>
    <rPh sb="0" eb="2">
      <t>タンピ</t>
    </rPh>
    <phoneticPr fontId="24"/>
  </si>
  <si>
    <t>古市</t>
    <rPh sb="0" eb="2">
      <t>フルイチ</t>
    </rPh>
    <phoneticPr fontId="24"/>
  </si>
  <si>
    <t>藤井寺市立</t>
  </si>
  <si>
    <t>※4月25日～6月20日新型コロナウイルス感染症拡大防止のため臨時休館</t>
    <rPh sb="2" eb="3">
      <t>ガツ</t>
    </rPh>
    <rPh sb="5" eb="6">
      <t>ニチ</t>
    </rPh>
    <rPh sb="8" eb="9">
      <t>ガツ</t>
    </rPh>
    <rPh sb="11" eb="12">
      <t>ニチ</t>
    </rPh>
    <rPh sb="31" eb="33">
      <t>リンジ</t>
    </rPh>
    <rPh sb="33" eb="35">
      <t>キュウカン</t>
    </rPh>
    <phoneticPr fontId="24"/>
  </si>
  <si>
    <t>富田林市立中央</t>
    <rPh sb="0" eb="3">
      <t>トンダバヤシ</t>
    </rPh>
    <rPh sb="3" eb="5">
      <t>シリツ</t>
    </rPh>
    <rPh sb="5" eb="7">
      <t>チュウオウ</t>
    </rPh>
    <phoneticPr fontId="24"/>
  </si>
  <si>
    <t>不明</t>
    <rPh sb="0" eb="2">
      <t>フメイ</t>
    </rPh>
    <phoneticPr fontId="24"/>
  </si>
  <si>
    <t>月2回</t>
    <rPh sb="0" eb="1">
      <t>ツキ</t>
    </rPh>
    <rPh sb="2" eb="3">
      <t>カイ</t>
    </rPh>
    <phoneticPr fontId="24"/>
  </si>
  <si>
    <t>金剛</t>
    <rPh sb="0" eb="2">
      <t>コンゴウ</t>
    </rPh>
    <phoneticPr fontId="24"/>
  </si>
  <si>
    <t xml:space="preserve">↑    </t>
    <phoneticPr fontId="24"/>
  </si>
  <si>
    <t>大阪狭山市立</t>
    <rPh sb="0" eb="2">
      <t>オオサカ</t>
    </rPh>
    <rPh sb="2" eb="4">
      <t>サヤマ</t>
    </rPh>
    <rPh sb="4" eb="6">
      <t>シリツ</t>
    </rPh>
    <phoneticPr fontId="24"/>
  </si>
  <si>
    <t>河内長野市立</t>
  </si>
  <si>
    <t>2週間</t>
  </si>
  <si>
    <t xml:space="preserve">※4月25日～6月20日新型コロナウイルス感染症拡大防止のため臨時休館(予約本の貸出は実施）
</t>
    <rPh sb="2" eb="3">
      <t>ガツ</t>
    </rPh>
    <rPh sb="5" eb="6">
      <t>ニチ</t>
    </rPh>
    <rPh sb="8" eb="9">
      <t>ガツ</t>
    </rPh>
    <rPh sb="11" eb="12">
      <t>ニチ</t>
    </rPh>
    <rPh sb="31" eb="33">
      <t>リンジ</t>
    </rPh>
    <rPh sb="33" eb="35">
      <t>キュウカン</t>
    </rPh>
    <rPh sb="36" eb="38">
      <t>ヨヤク</t>
    </rPh>
    <rPh sb="38" eb="39">
      <t>ホン</t>
    </rPh>
    <rPh sb="40" eb="42">
      <t>カシダシ</t>
    </rPh>
    <rPh sb="43" eb="45">
      <t>ジッシ</t>
    </rPh>
    <phoneticPr fontId="24"/>
  </si>
  <si>
    <t>千早赤阪村くすのきホール図書室</t>
    <rPh sb="0" eb="2">
      <t>チハヤ</t>
    </rPh>
    <rPh sb="2" eb="4">
      <t>アカサカ</t>
    </rPh>
    <rPh sb="4" eb="5">
      <t>ムラ</t>
    </rPh>
    <rPh sb="12" eb="15">
      <t>トショシツ</t>
    </rPh>
    <phoneticPr fontId="24"/>
  </si>
  <si>
    <t>太子町立図書室</t>
    <rPh sb="0" eb="2">
      <t>タイシ</t>
    </rPh>
    <rPh sb="2" eb="4">
      <t>チョウリツ</t>
    </rPh>
    <rPh sb="4" eb="7">
      <t>トショシツ</t>
    </rPh>
    <phoneticPr fontId="24"/>
  </si>
  <si>
    <t>※団体貸出数は個人貸出数に含まれる。また、有効登録者数の児童は年度末で0～15歳
※4月25日～6月20日新型コロナウイルス感染症拡大防止のため臨時休室、10月1日～11月30日仮設図書室移転準備ため完全休室</t>
    <rPh sb="1" eb="3">
      <t>ダンタイ</t>
    </rPh>
    <rPh sb="3" eb="5">
      <t>カシダシ</t>
    </rPh>
    <rPh sb="5" eb="6">
      <t>スウ</t>
    </rPh>
    <rPh sb="7" eb="9">
      <t>コジン</t>
    </rPh>
    <rPh sb="9" eb="11">
      <t>カシダシ</t>
    </rPh>
    <rPh sb="11" eb="12">
      <t>スウ</t>
    </rPh>
    <rPh sb="13" eb="14">
      <t>フク</t>
    </rPh>
    <rPh sb="21" eb="23">
      <t>ユウコウ</t>
    </rPh>
    <rPh sb="23" eb="26">
      <t>トウロクシャ</t>
    </rPh>
    <rPh sb="26" eb="27">
      <t>カズ</t>
    </rPh>
    <rPh sb="28" eb="30">
      <t>ジドウ</t>
    </rPh>
    <rPh sb="31" eb="34">
      <t>ネンドマツ</t>
    </rPh>
    <rPh sb="39" eb="40">
      <t>サイ</t>
    </rPh>
    <rPh sb="43" eb="44">
      <t>ガツ</t>
    </rPh>
    <rPh sb="46" eb="47">
      <t>ニチ</t>
    </rPh>
    <rPh sb="49" eb="50">
      <t>ガツ</t>
    </rPh>
    <rPh sb="52" eb="53">
      <t>ニチ</t>
    </rPh>
    <rPh sb="53" eb="55">
      <t>シンガタ</t>
    </rPh>
    <rPh sb="62" eb="65">
      <t>カンセンショウ</t>
    </rPh>
    <rPh sb="65" eb="67">
      <t>カクダイ</t>
    </rPh>
    <rPh sb="67" eb="69">
      <t>ボウシ</t>
    </rPh>
    <rPh sb="72" eb="74">
      <t>リンジ</t>
    </rPh>
    <rPh sb="74" eb="75">
      <t>キュウ</t>
    </rPh>
    <rPh sb="75" eb="76">
      <t>シツ</t>
    </rPh>
    <rPh sb="79" eb="80">
      <t>ガツ</t>
    </rPh>
    <rPh sb="81" eb="82">
      <t>ニチ</t>
    </rPh>
    <rPh sb="85" eb="86">
      <t>ガツ</t>
    </rPh>
    <rPh sb="88" eb="89">
      <t>ニチ</t>
    </rPh>
    <rPh sb="89" eb="91">
      <t>カセツ</t>
    </rPh>
    <rPh sb="91" eb="94">
      <t>トショシツ</t>
    </rPh>
    <rPh sb="94" eb="96">
      <t>イテン</t>
    </rPh>
    <rPh sb="96" eb="98">
      <t>ジュンビ</t>
    </rPh>
    <rPh sb="100" eb="102">
      <t>カンゼン</t>
    </rPh>
    <phoneticPr fontId="24"/>
  </si>
  <si>
    <t>河南町立図書館</t>
    <rPh sb="0" eb="3">
      <t>カナンチョウ</t>
    </rPh>
    <rPh sb="3" eb="4">
      <t>リツ</t>
    </rPh>
    <rPh sb="4" eb="7">
      <t>トショカン</t>
    </rPh>
    <phoneticPr fontId="24"/>
  </si>
  <si>
    <t>※分室1含む</t>
    <rPh sb="1" eb="3">
      <t>ブンシツ</t>
    </rPh>
    <rPh sb="4" eb="5">
      <t>フク</t>
    </rPh>
    <phoneticPr fontId="24"/>
  </si>
  <si>
    <t>泉州地域</t>
    <phoneticPr fontId="24"/>
  </si>
  <si>
    <t>堺市立中央</t>
    <rPh sb="0" eb="2">
      <t>サカイシ</t>
    </rPh>
    <rPh sb="2" eb="3">
      <t>リツ</t>
    </rPh>
    <rPh sb="3" eb="5">
      <t>チュウオウ</t>
    </rPh>
    <phoneticPr fontId="24"/>
  </si>
  <si>
    <t>約2週間</t>
    <rPh sb="0" eb="1">
      <t>ヤク</t>
    </rPh>
    <rPh sb="2" eb="4">
      <t>シュウカン</t>
    </rPh>
    <phoneticPr fontId="24"/>
  </si>
  <si>
    <t>※有効登録者数は全登録者数</t>
    <rPh sb="1" eb="3">
      <t>ユウコウ</t>
    </rPh>
    <rPh sb="3" eb="5">
      <t>トウロク</t>
    </rPh>
    <rPh sb="5" eb="6">
      <t>シャ</t>
    </rPh>
    <rPh sb="6" eb="7">
      <t>スウ</t>
    </rPh>
    <rPh sb="8" eb="9">
      <t>ゼン</t>
    </rPh>
    <rPh sb="9" eb="11">
      <t>トウロク</t>
    </rPh>
    <rPh sb="11" eb="12">
      <t>シャ</t>
    </rPh>
    <rPh sb="12" eb="13">
      <t>スウ</t>
    </rPh>
    <phoneticPr fontId="24"/>
  </si>
  <si>
    <t>堺市駅前分館</t>
    <rPh sb="0" eb="2">
      <t>サカイシ</t>
    </rPh>
    <rPh sb="2" eb="4">
      <t>エキマエ</t>
    </rPh>
    <rPh sb="4" eb="6">
      <t>ブンカン</t>
    </rPh>
    <phoneticPr fontId="24"/>
  </si>
  <si>
    <t>※有効登録者数（全登録者数）の児童は、14歳以下</t>
    <rPh sb="1" eb="3">
      <t>ユウコウ</t>
    </rPh>
    <rPh sb="3" eb="5">
      <t>トウロク</t>
    </rPh>
    <rPh sb="5" eb="6">
      <t>シャ</t>
    </rPh>
    <rPh sb="6" eb="7">
      <t>スウ</t>
    </rPh>
    <rPh sb="8" eb="9">
      <t>ゼン</t>
    </rPh>
    <rPh sb="9" eb="11">
      <t>トウロク</t>
    </rPh>
    <rPh sb="11" eb="12">
      <t>シャ</t>
    </rPh>
    <rPh sb="12" eb="13">
      <t>スウ</t>
    </rPh>
    <rPh sb="15" eb="17">
      <t>ジドウ</t>
    </rPh>
    <rPh sb="21" eb="22">
      <t>サイ</t>
    </rPh>
    <rPh sb="22" eb="24">
      <t>イカ</t>
    </rPh>
    <phoneticPr fontId="24"/>
  </si>
  <si>
    <t>図書館カウンター堺東</t>
    <rPh sb="0" eb="3">
      <t>トショカン</t>
    </rPh>
    <rPh sb="8" eb="9">
      <t>サカイ</t>
    </rPh>
    <rPh sb="9" eb="10">
      <t>ヒガシ</t>
    </rPh>
    <phoneticPr fontId="24"/>
  </si>
  <si>
    <t>※中央の視聴覚資料は電子書籍を含む。</t>
    <rPh sb="1" eb="3">
      <t>チュウオウ</t>
    </rPh>
    <rPh sb="4" eb="7">
      <t>シチョウカク</t>
    </rPh>
    <rPh sb="7" eb="9">
      <t>シリョウ</t>
    </rPh>
    <rPh sb="10" eb="12">
      <t>デンシ</t>
    </rPh>
    <rPh sb="12" eb="14">
      <t>ショセキ</t>
    </rPh>
    <rPh sb="15" eb="16">
      <t>フク</t>
    </rPh>
    <phoneticPr fontId="24"/>
  </si>
  <si>
    <t>中</t>
    <rPh sb="0" eb="1">
      <t>チュウ</t>
    </rPh>
    <phoneticPr fontId="24"/>
  </si>
  <si>
    <t>東百舌鳥分館</t>
    <rPh sb="0" eb="1">
      <t>ヒガシ</t>
    </rPh>
    <rPh sb="1" eb="4">
      <t>モズ</t>
    </rPh>
    <rPh sb="4" eb="6">
      <t>ブンカン</t>
    </rPh>
    <phoneticPr fontId="24"/>
  </si>
  <si>
    <t>※4月25日～5月31日新型コロナウイルス感染症拡大防止のため臨時休館</t>
    <phoneticPr fontId="24"/>
  </si>
  <si>
    <t>初芝分館</t>
    <rPh sb="0" eb="1">
      <t>ハツ</t>
    </rPh>
    <rPh sb="1" eb="2">
      <t>シバ</t>
    </rPh>
    <rPh sb="2" eb="4">
      <t>ブンカン</t>
    </rPh>
    <phoneticPr fontId="24"/>
  </si>
  <si>
    <t>西</t>
    <rPh sb="0" eb="1">
      <t>ニシ</t>
    </rPh>
    <phoneticPr fontId="24"/>
  </si>
  <si>
    <t>南</t>
    <rPh sb="0" eb="1">
      <t>ミナミ</t>
    </rPh>
    <phoneticPr fontId="24"/>
  </si>
  <si>
    <t>栂分館</t>
    <rPh sb="0" eb="1">
      <t>ツガ</t>
    </rPh>
    <rPh sb="1" eb="3">
      <t>ブンカン</t>
    </rPh>
    <phoneticPr fontId="24"/>
  </si>
  <si>
    <t>美木多分館</t>
    <rPh sb="0" eb="1">
      <t>ミ</t>
    </rPh>
    <rPh sb="1" eb="2">
      <t>キ</t>
    </rPh>
    <rPh sb="2" eb="3">
      <t>タ</t>
    </rPh>
    <rPh sb="3" eb="5">
      <t>ブンカン</t>
    </rPh>
    <phoneticPr fontId="24"/>
  </si>
  <si>
    <t>北</t>
    <rPh sb="0" eb="1">
      <t>キタ</t>
    </rPh>
    <phoneticPr fontId="24"/>
  </si>
  <si>
    <t>美原</t>
    <rPh sb="0" eb="2">
      <t>ミハラ</t>
    </rPh>
    <phoneticPr fontId="24"/>
  </si>
  <si>
    <t>人権ふれあいセンター舳松人権歴史館 人権資料・図書室</t>
    <rPh sb="0" eb="2">
      <t>ジンケン</t>
    </rPh>
    <phoneticPr fontId="24"/>
  </si>
  <si>
    <t>青少年センター図書室</t>
    <rPh sb="0" eb="3">
      <t>セイショウネン</t>
    </rPh>
    <rPh sb="7" eb="10">
      <t>トショシツ</t>
    </rPh>
    <phoneticPr fontId="24"/>
  </si>
  <si>
    <t>高石市立</t>
    <rPh sb="0" eb="4">
      <t>タカイシシリツ</t>
    </rPh>
    <phoneticPr fontId="24"/>
  </si>
  <si>
    <t>※4月8日～5月15日新型コロナウイルス感染症拡大防止のため本館・分館ともに臨時休館。</t>
    <rPh sb="2" eb="3">
      <t>ガツ</t>
    </rPh>
    <rPh sb="4" eb="5">
      <t>ニチ</t>
    </rPh>
    <rPh sb="7" eb="8">
      <t>ガツ</t>
    </rPh>
    <rPh sb="10" eb="11">
      <t>ニチ</t>
    </rPh>
    <rPh sb="11" eb="13">
      <t>シンガタ</t>
    </rPh>
    <rPh sb="20" eb="23">
      <t>カンセンショウ</t>
    </rPh>
    <rPh sb="23" eb="25">
      <t>カクダイ</t>
    </rPh>
    <rPh sb="25" eb="27">
      <t>ボウシ</t>
    </rPh>
    <rPh sb="30" eb="32">
      <t>ホンカン</t>
    </rPh>
    <rPh sb="33" eb="35">
      <t>ブンカン</t>
    </rPh>
    <rPh sb="38" eb="42">
      <t>リンジキュウカン</t>
    </rPh>
    <phoneticPr fontId="24"/>
  </si>
  <si>
    <t>分館</t>
    <rPh sb="0" eb="2">
      <t>ブンカン</t>
    </rPh>
    <phoneticPr fontId="24"/>
  </si>
  <si>
    <t>泉大津市立</t>
    <rPh sb="0" eb="3">
      <t>イズミオオツ</t>
    </rPh>
    <rPh sb="3" eb="5">
      <t>シリツ</t>
    </rPh>
    <phoneticPr fontId="24"/>
  </si>
  <si>
    <t>忠岡町</t>
    <rPh sb="0" eb="3">
      <t>タダオカチョウ</t>
    </rPh>
    <phoneticPr fontId="24"/>
  </si>
  <si>
    <t>和泉市立和泉</t>
    <rPh sb="0" eb="2">
      <t>イズミ</t>
    </rPh>
    <rPh sb="2" eb="4">
      <t>シリツ</t>
    </rPh>
    <rPh sb="4" eb="5">
      <t>ワ</t>
    </rPh>
    <rPh sb="5" eb="6">
      <t>イズミ</t>
    </rPh>
    <phoneticPr fontId="24"/>
  </si>
  <si>
    <t>シティプラザ</t>
    <phoneticPr fontId="24"/>
  </si>
  <si>
    <t>人権文化センター図書室にじのとしょかん</t>
    <rPh sb="0" eb="2">
      <t>ジンケン</t>
    </rPh>
    <rPh sb="2" eb="4">
      <t>ブンカ</t>
    </rPh>
    <rPh sb="8" eb="11">
      <t>トショシツ</t>
    </rPh>
    <phoneticPr fontId="24"/>
  </si>
  <si>
    <t>南部リージョンセンター図書室</t>
    <rPh sb="0" eb="2">
      <t>ナンブ</t>
    </rPh>
    <rPh sb="11" eb="14">
      <t>トショシツ</t>
    </rPh>
    <phoneticPr fontId="24"/>
  </si>
  <si>
    <t>北部リージョンセンター図書室</t>
    <rPh sb="0" eb="2">
      <t>ホクブ</t>
    </rPh>
    <rPh sb="11" eb="14">
      <t>トショシツ</t>
    </rPh>
    <phoneticPr fontId="24"/>
  </si>
  <si>
    <t>岸和田市立</t>
    <rPh sb="0" eb="3">
      <t>キシワダ</t>
    </rPh>
    <rPh sb="3" eb="5">
      <t>シリツ</t>
    </rPh>
    <phoneticPr fontId="24"/>
  </si>
  <si>
    <t>1カ月</t>
    <rPh sb="2" eb="3">
      <t>ゲツ</t>
    </rPh>
    <phoneticPr fontId="23"/>
  </si>
  <si>
    <t>※4月25日～6月21日新型コロナウイルス感染症拡大防止のため臨時休館</t>
    <phoneticPr fontId="24"/>
  </si>
  <si>
    <t>旭</t>
    <rPh sb="0" eb="1">
      <t>アサヒ</t>
    </rPh>
    <phoneticPr fontId="24"/>
  </si>
  <si>
    <t>山直</t>
    <rPh sb="0" eb="1">
      <t>ヤマ</t>
    </rPh>
    <rPh sb="1" eb="2">
      <t>ナオ</t>
    </rPh>
    <phoneticPr fontId="24"/>
  </si>
  <si>
    <t>春木</t>
    <rPh sb="0" eb="2">
      <t>ハルキ</t>
    </rPh>
    <phoneticPr fontId="24"/>
  </si>
  <si>
    <t>八木</t>
    <rPh sb="0" eb="2">
      <t>ヤギ</t>
    </rPh>
    <phoneticPr fontId="24"/>
  </si>
  <si>
    <t>桜台</t>
    <rPh sb="0" eb="1">
      <t>サクラ</t>
    </rPh>
    <rPh sb="1" eb="2">
      <t>ダイ</t>
    </rPh>
    <phoneticPr fontId="24"/>
  </si>
  <si>
    <t>貝塚市民</t>
    <rPh sb="0" eb="2">
      <t>カイヅカ</t>
    </rPh>
    <rPh sb="2" eb="4">
      <t>シミン</t>
    </rPh>
    <phoneticPr fontId="24"/>
  </si>
  <si>
    <t>１ヶ月</t>
    <rPh sb="2" eb="3">
      <t>ゲツ</t>
    </rPh>
    <phoneticPr fontId="24"/>
  </si>
  <si>
    <t>泉佐野市立中央</t>
  </si>
  <si>
    <t>3週間</t>
    <rPh sb="1" eb="3">
      <t>シュウカン</t>
    </rPh>
    <phoneticPr fontId="24"/>
  </si>
  <si>
    <t>※分室4室を含む　
※5月18日～5月31日新型コロナウイルス感染症拡大防止のため臨時休館（中央)
※4月25日～6月21日新型コロナウイルス感染症拡大防止のため臨時休館（分室)</t>
    <rPh sb="1" eb="3">
      <t>ブンシツ</t>
    </rPh>
    <rPh sb="4" eb="5">
      <t>シツ</t>
    </rPh>
    <rPh sb="6" eb="7">
      <t>フク</t>
    </rPh>
    <rPh sb="46" eb="48">
      <t>チュウオウ</t>
    </rPh>
    <rPh sb="86" eb="88">
      <t>ブンシツ</t>
    </rPh>
    <phoneticPr fontId="24"/>
  </si>
  <si>
    <t>熊取町立熊取</t>
  </si>
  <si>
    <t>-</t>
  </si>
  <si>
    <t>田尻町立公民館図書室</t>
    <rPh sb="0" eb="2">
      <t>タジリ</t>
    </rPh>
    <rPh sb="2" eb="3">
      <t>チョウ</t>
    </rPh>
    <rPh sb="3" eb="4">
      <t>リツ</t>
    </rPh>
    <rPh sb="4" eb="7">
      <t>コウミンカン</t>
    </rPh>
    <rPh sb="7" eb="10">
      <t>トショシツ</t>
    </rPh>
    <phoneticPr fontId="24"/>
  </si>
  <si>
    <t>3,205※</t>
    <phoneticPr fontId="24"/>
  </si>
  <si>
    <t>(不明)</t>
    <rPh sb="1" eb="3">
      <t>フメイ</t>
    </rPh>
    <phoneticPr fontId="24"/>
  </si>
  <si>
    <t>※有効登録者数が不明のため全登録者数を記入
※4月27日～6月21日新型コロナウイルス感染症拡大防止のため臨時休館</t>
    <rPh sb="19" eb="21">
      <t>キニュウ</t>
    </rPh>
    <rPh sb="34" eb="36">
      <t>シンガタ</t>
    </rPh>
    <rPh sb="43" eb="46">
      <t>カンセンショウ</t>
    </rPh>
    <rPh sb="46" eb="48">
      <t>カクダイ</t>
    </rPh>
    <rPh sb="48" eb="50">
      <t>ボウシ</t>
    </rPh>
    <rPh sb="53" eb="55">
      <t>リンジ</t>
    </rPh>
    <rPh sb="55" eb="57">
      <t>キュウカン</t>
    </rPh>
    <phoneticPr fontId="24"/>
  </si>
  <si>
    <t>泉南市立</t>
    <rPh sb="0" eb="4">
      <t>センナンシリツ</t>
    </rPh>
    <phoneticPr fontId="24"/>
  </si>
  <si>
    <t>※4月25日～6月20日新型コロナウイルス感染症拡大防止のため臨時休館</t>
    <rPh sb="2" eb="3">
      <t>ガツ</t>
    </rPh>
    <rPh sb="5" eb="6">
      <t>ニチ</t>
    </rPh>
    <rPh sb="8" eb="9">
      <t>ガツ</t>
    </rPh>
    <rPh sb="11" eb="12">
      <t>ニチ</t>
    </rPh>
    <rPh sb="12" eb="13">
      <t>シン</t>
    </rPh>
    <phoneticPr fontId="24"/>
  </si>
  <si>
    <t>阪南市立</t>
  </si>
  <si>
    <t>月に１回</t>
    <rPh sb="0" eb="1">
      <t>ツキ</t>
    </rPh>
    <rPh sb="3" eb="4">
      <t>カイ</t>
    </rPh>
    <phoneticPr fontId="24"/>
  </si>
  <si>
    <t>※4月25日～6月20日新型コロナウイルス感染症拡大防止のため臨時休館
※自動車文庫車両不具合のため、９月より予約本貸出と返却本受取のみ実施</t>
    <rPh sb="37" eb="40">
      <t>ジドウシャ</t>
    </rPh>
    <rPh sb="40" eb="42">
      <t>ブンコ</t>
    </rPh>
    <rPh sb="42" eb="44">
      <t>シャリョウ</t>
    </rPh>
    <rPh sb="44" eb="47">
      <t>フグアイ</t>
    </rPh>
    <rPh sb="52" eb="53">
      <t>ガツ</t>
    </rPh>
    <rPh sb="55" eb="60">
      <t>ヨヤクホンカシダシ</t>
    </rPh>
    <rPh sb="61" eb="64">
      <t>ヘンキャクホン</t>
    </rPh>
    <rPh sb="64" eb="66">
      <t>ウケトリ</t>
    </rPh>
    <rPh sb="68" eb="70">
      <t>ジッシ</t>
    </rPh>
    <phoneticPr fontId="24"/>
  </si>
  <si>
    <t>岬町立淡輪公民館図書室</t>
    <rPh sb="0" eb="1">
      <t>ミサキ</t>
    </rPh>
    <rPh sb="1" eb="3">
      <t>チョウリツ</t>
    </rPh>
    <rPh sb="3" eb="5">
      <t>タンノワ</t>
    </rPh>
    <rPh sb="5" eb="8">
      <t>コウミンカン</t>
    </rPh>
    <rPh sb="8" eb="11">
      <t>トショシツ</t>
    </rPh>
    <phoneticPr fontId="27"/>
  </si>
  <si>
    <t>※4月27日～6月20日新型コロナウイルス感染症拡大防止のため臨時休館</t>
    <rPh sb="2" eb="3">
      <t>ガツ</t>
    </rPh>
    <rPh sb="5" eb="6">
      <t>カ</t>
    </rPh>
    <rPh sb="8" eb="9">
      <t>ガツ</t>
    </rPh>
    <rPh sb="11" eb="12">
      <t>ニチ</t>
    </rPh>
    <rPh sb="12" eb="14">
      <t>シンガタ</t>
    </rPh>
    <rPh sb="21" eb="23">
      <t>カンセン</t>
    </rPh>
    <rPh sb="23" eb="24">
      <t>ショウ</t>
    </rPh>
    <rPh sb="24" eb="28">
      <t>カクダイボウシ</t>
    </rPh>
    <rPh sb="31" eb="33">
      <t>リンジ</t>
    </rPh>
    <rPh sb="33" eb="35">
      <t>キュウカン</t>
    </rPh>
    <phoneticPr fontId="27"/>
  </si>
  <si>
    <t>阪急文化財団　池田文庫</t>
    <rPh sb="0" eb="2">
      <t>ハンキュウ</t>
    </rPh>
    <rPh sb="2" eb="4">
      <t>ブンカ</t>
    </rPh>
    <rPh sb="4" eb="6">
      <t>ザイダン</t>
    </rPh>
    <rPh sb="7" eb="9">
      <t>イケダ</t>
    </rPh>
    <rPh sb="9" eb="11">
      <t>ブンコ</t>
    </rPh>
    <phoneticPr fontId="24"/>
  </si>
  <si>
    <t>全国対象</t>
  </si>
  <si>
    <t>(未集計)</t>
    <rPh sb="1" eb="4">
      <t>ミシュウケイ</t>
    </rPh>
    <phoneticPr fontId="24"/>
  </si>
  <si>
    <t>（未集計）</t>
    <rPh sb="1" eb="4">
      <t>ミシュウケイ</t>
    </rPh>
    <phoneticPr fontId="24"/>
  </si>
  <si>
    <t>1※</t>
    <phoneticPr fontId="24"/>
  </si>
  <si>
    <t>4※</t>
    <phoneticPr fontId="24"/>
  </si>
  <si>
    <t>日本ライトハウス情報文化センター</t>
    <rPh sb="0" eb="2">
      <t>ニホン</t>
    </rPh>
    <rPh sb="8" eb="10">
      <t>ジョウホウ</t>
    </rPh>
    <phoneticPr fontId="24"/>
  </si>
  <si>
    <t>※4月25日～6月20日新型コロナウイルス感染症拡大防止のため臨時休館（うち6月1日～6月20日は予約資料の受渡しのみ実施）。</t>
    <rPh sb="54" eb="56">
      <t>ウケワタシ</t>
    </rPh>
    <rPh sb="59" eb="61">
      <t>ジッシ</t>
    </rPh>
    <phoneticPr fontId="24"/>
  </si>
  <si>
    <t>※6月21日～7月11日、8月2日～9月30日中央図書館で開館時間を短縮</t>
    <phoneticPr fontId="24"/>
  </si>
  <si>
    <t>※4月25日～6月20日新型コロナウイルス感染症拡大防止のため臨時休室</t>
    <phoneticPr fontId="24"/>
  </si>
  <si>
    <t>※有効登録者数は、全登録者数。4月26日～6月20日新型コロナウイルス感染症拡大防止のため臨時休館。(5月12日から予約資料のみ受渡しのみ実施)</t>
    <rPh sb="1" eb="3">
      <t>ユウコウ</t>
    </rPh>
    <rPh sb="3" eb="6">
      <t>トウロクシャ</t>
    </rPh>
    <rPh sb="6" eb="7">
      <t>スウ</t>
    </rPh>
    <rPh sb="9" eb="10">
      <t>ゼン</t>
    </rPh>
    <rPh sb="10" eb="13">
      <t>トウロクシャ</t>
    </rPh>
    <rPh sb="13" eb="14">
      <t>スウ</t>
    </rPh>
    <rPh sb="16" eb="17">
      <t>ガツ</t>
    </rPh>
    <rPh sb="19" eb="20">
      <t>ニチ</t>
    </rPh>
    <rPh sb="22" eb="23">
      <t>ガツ</t>
    </rPh>
    <rPh sb="25" eb="26">
      <t>ニチ</t>
    </rPh>
    <rPh sb="26" eb="28">
      <t>シンガタ</t>
    </rPh>
    <rPh sb="35" eb="38">
      <t>カンセンショウ</t>
    </rPh>
    <rPh sb="38" eb="40">
      <t>カクダイ</t>
    </rPh>
    <rPh sb="40" eb="42">
      <t>ボウシ</t>
    </rPh>
    <rPh sb="45" eb="47">
      <t>リンジ</t>
    </rPh>
    <rPh sb="47" eb="49">
      <t>キュウカン</t>
    </rPh>
    <rPh sb="52" eb="53">
      <t>ガツ</t>
    </rPh>
    <rPh sb="55" eb="56">
      <t>ニチ</t>
    </rPh>
    <rPh sb="58" eb="60">
      <t>ヨヤク</t>
    </rPh>
    <rPh sb="60" eb="62">
      <t>シリョウ</t>
    </rPh>
    <rPh sb="64" eb="66">
      <t>ウケワタシ</t>
    </rPh>
    <rPh sb="69" eb="71">
      <t>ジッシ</t>
    </rPh>
    <phoneticPr fontId="24"/>
  </si>
  <si>
    <t>※4月25日～6月21日新型コロナウイルス感染症拡大防止のため臨時休館
※1分室・1自動車文庫は中央図書館に含む
※有効登録者数の児童は15歳以下</t>
    <rPh sb="2" eb="3">
      <t>ガツ</t>
    </rPh>
    <rPh sb="5" eb="6">
      <t>ニチ</t>
    </rPh>
    <rPh sb="8" eb="9">
      <t>ガツ</t>
    </rPh>
    <rPh sb="11" eb="12">
      <t>ニチ</t>
    </rPh>
    <rPh sb="31" eb="33">
      <t>リンジ</t>
    </rPh>
    <rPh sb="33" eb="35">
      <t>キュウカン</t>
    </rPh>
    <rPh sb="58" eb="60">
      <t>ユウコウ</t>
    </rPh>
    <rPh sb="60" eb="62">
      <t>トウロク</t>
    </rPh>
    <rPh sb="62" eb="63">
      <t>シャ</t>
    </rPh>
    <rPh sb="63" eb="64">
      <t>スウ</t>
    </rPh>
    <rPh sb="65" eb="67">
      <t>ジドウ</t>
    </rPh>
    <rPh sb="70" eb="71">
      <t>サイ</t>
    </rPh>
    <rPh sb="71" eb="73">
      <t>イカ</t>
    </rPh>
    <phoneticPr fontId="24"/>
  </si>
  <si>
    <t>※有効登録者数の児童は、年度末で0～15歳
※4月1日～8月31日移転準備のため休館
※受入冊数については移転準備期間を含むため不明</t>
    <rPh sb="32" eb="33">
      <t>ニチ</t>
    </rPh>
    <rPh sb="33" eb="35">
      <t>イテン</t>
    </rPh>
    <rPh sb="35" eb="37">
      <t>ジュンビ</t>
    </rPh>
    <rPh sb="40" eb="42">
      <t>キュウカン</t>
    </rPh>
    <rPh sb="44" eb="46">
      <t>ウケイレ</t>
    </rPh>
    <rPh sb="46" eb="48">
      <t>サッスウ</t>
    </rPh>
    <rPh sb="53" eb="55">
      <t>イテン</t>
    </rPh>
    <rPh sb="55" eb="57">
      <t>ジュンビ</t>
    </rPh>
    <rPh sb="57" eb="59">
      <t>キカン</t>
    </rPh>
    <rPh sb="60" eb="61">
      <t>フク</t>
    </rPh>
    <rPh sb="64" eb="66">
      <t>フメイ</t>
    </rPh>
    <phoneticPr fontId="24"/>
  </si>
  <si>
    <t>※貸出は展示のみ
※4月25日～5月31日新型コロナウイルス感染症拡大防止のため臨時休館。2月8日～3月31日の間、外壁工事のため木曜日、土曜日、日曜日、祝日のみ開館</t>
    <rPh sb="17" eb="18">
      <t>ガツ</t>
    </rPh>
    <rPh sb="40" eb="42">
      <t>リンジ</t>
    </rPh>
    <rPh sb="42" eb="44">
      <t>キュウカン</t>
    </rPh>
    <rPh sb="46" eb="47">
      <t>ガツ</t>
    </rPh>
    <rPh sb="48" eb="49">
      <t>ヒ</t>
    </rPh>
    <rPh sb="51" eb="52">
      <t>ガツ</t>
    </rPh>
    <rPh sb="54" eb="55">
      <t>ヒ</t>
    </rPh>
    <rPh sb="56" eb="57">
      <t>アイダ</t>
    </rPh>
    <rPh sb="58" eb="60">
      <t>ガイヘキ</t>
    </rPh>
    <rPh sb="60" eb="62">
      <t>コウジ</t>
    </rPh>
    <phoneticPr fontId="24"/>
  </si>
  <si>
    <r>
      <t xml:space="preserve">※中央図書館に自動車文庫を含む(令和3年8月31日運行終了)
　有効登録者数、個人貸出冊数の自動車文庫には、予約資料配本数値を含む。
※千里図書館に北千里分室を含む。分室新聞8雑誌38
※山田駅前図書館に山田分室を含む。分室新聞19雑誌46
※全館において有効登録者数の児童は中学生以下を対象とする。
※全館において、所蔵資料、受入冊数、個人貸出総数に電子図書は含まず。
※4月25日～6月20日新型コロナウイルス感染症拡大防止のため臨時休館
</t>
    </r>
    <r>
      <rPr>
        <strike/>
        <sz val="11"/>
        <color theme="1"/>
        <rFont val="ＭＳ Ｐゴシック"/>
        <family val="3"/>
        <charset val="128"/>
        <scheme val="minor"/>
      </rPr>
      <t xml:space="preserve">
</t>
    </r>
    <rPh sb="1" eb="3">
      <t>チュウオウ</t>
    </rPh>
    <rPh sb="3" eb="6">
      <t>トショカン</t>
    </rPh>
    <rPh sb="7" eb="12">
      <t>ジドウシャブンコ</t>
    </rPh>
    <rPh sb="13" eb="14">
      <t>フク</t>
    </rPh>
    <rPh sb="16" eb="18">
      <t>レイワ</t>
    </rPh>
    <rPh sb="19" eb="20">
      <t>ネン</t>
    </rPh>
    <rPh sb="21" eb="22">
      <t>ガツ</t>
    </rPh>
    <rPh sb="24" eb="25">
      <t>ニチ</t>
    </rPh>
    <rPh sb="32" eb="34">
      <t>ユウコウ</t>
    </rPh>
    <rPh sb="34" eb="36">
      <t>トウロク</t>
    </rPh>
    <rPh sb="36" eb="37">
      <t>シャ</t>
    </rPh>
    <rPh sb="37" eb="38">
      <t>スウ</t>
    </rPh>
    <rPh sb="39" eb="41">
      <t>コジン</t>
    </rPh>
    <rPh sb="41" eb="43">
      <t>カシダシ</t>
    </rPh>
    <rPh sb="43" eb="45">
      <t>サッスウ</t>
    </rPh>
    <rPh sb="46" eb="49">
      <t>ジドウシャ</t>
    </rPh>
    <rPh sb="49" eb="51">
      <t>ブンコ</t>
    </rPh>
    <rPh sb="54" eb="56">
      <t>ヨヤク</t>
    </rPh>
    <rPh sb="56" eb="58">
      <t>シリョウ</t>
    </rPh>
    <rPh sb="58" eb="60">
      <t>ハイホン</t>
    </rPh>
    <rPh sb="60" eb="62">
      <t>スウチ</t>
    </rPh>
    <rPh sb="63" eb="64">
      <t>フク</t>
    </rPh>
    <rPh sb="68" eb="70">
      <t>センリ</t>
    </rPh>
    <rPh sb="70" eb="73">
      <t>トショカン</t>
    </rPh>
    <rPh sb="94" eb="96">
      <t>ヤマダ</t>
    </rPh>
    <rPh sb="96" eb="98">
      <t>エキマエ</t>
    </rPh>
    <rPh sb="98" eb="101">
      <t>トショカン</t>
    </rPh>
    <rPh sb="152" eb="154">
      <t>ゼンカン</t>
    </rPh>
    <rPh sb="159" eb="161">
      <t>ショゾウ</t>
    </rPh>
    <rPh sb="161" eb="163">
      <t>シリョウ</t>
    </rPh>
    <rPh sb="164" eb="166">
      <t>ウケイレ</t>
    </rPh>
    <rPh sb="166" eb="168">
      <t>サッスウ</t>
    </rPh>
    <rPh sb="169" eb="171">
      <t>コジン</t>
    </rPh>
    <rPh sb="171" eb="173">
      <t>カシダシ</t>
    </rPh>
    <rPh sb="173" eb="175">
      <t>ソウスウ</t>
    </rPh>
    <rPh sb="176" eb="178">
      <t>デンシ</t>
    </rPh>
    <rPh sb="178" eb="180">
      <t>トショ</t>
    </rPh>
    <rPh sb="181" eb="182">
      <t>フク</t>
    </rPh>
    <phoneticPr fontId="24"/>
  </si>
  <si>
    <r>
      <t>227,097</t>
    </r>
    <r>
      <rPr>
        <sz val="11"/>
        <color theme="1"/>
        <rFont val="Arial"/>
        <family val="3"/>
      </rPr>
      <t>‬</t>
    </r>
  </si>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</sst>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0\)"/>
    <numFmt numFmtId="178" formatCode="#,##0.00_);\(#,##0.00\)"/>
    <numFmt numFmtId="179" formatCode="0.00_);\(0.00\)"/>
    <numFmt numFmtId="180" formatCode="#,##0.00_ "/>
    <numFmt numFmtId="181" formatCode="0_);[Red]\(0\)"/>
    <numFmt numFmtId="182" formatCode="0.00_);[Red]\(0.00\)"/>
    <numFmt numFmtId="183" formatCode="#,##0_);[Red]\(#,##0\)"/>
    <numFmt numFmtId="184" formatCode="#,##0_ ;[Red]\-#,##0\ "/>
    <numFmt numFmtId="185" formatCode="#,##0_ "/>
    <numFmt numFmtId="186" formatCode="#,##0.00_);[Red]\(#,##0.00\)"/>
    <numFmt numFmtId="187" formatCode="\(#,##0\)"/>
    <numFmt numFmtId="190" formatCode="\(0\)"/>
    <numFmt numFmtId="191" formatCode="#,##0;[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scheme val="minor"/>
    </font>
    <font>
      <i/>
      <sz val="11"/>
      <color rgb="FF7F7F7F"/>
      <name val="ＭＳ Ｐゴシック"/>
      <family val="2"/>
      <charset val="128"/>
      <scheme val="minor"/>
    </font>
    <font>
      <sz val="6"/>
      <name val="ＭＳ Ｐゴシック"/>
      <family val="3"/>
    </font>
    <font>
      <sz val="11"/>
      <color theme="1"/>
      <name val="ＭＳ Ｐゴシック"/>
      <family val="3"/>
      <scheme val="minor"/>
    </font>
    <font>
      <i/>
      <sz val="11"/>
      <color rgb="FF7F7F7F"/>
      <name val="ＭＳ Ｐゴシック"/>
      <family val="3"/>
      <charset val="128"/>
    </font>
    <font>
      <sz val="10"/>
      <color theme="1"/>
      <name val="Arial"/>
      <family val="2"/>
    </font>
    <font>
      <sz val="11"/>
      <name val="ＭＳ Ｐゴシック"/>
      <family val="3"/>
    </font>
    <font>
      <i/>
      <sz val="11"/>
      <color rgb="FF7F7F7F"/>
      <name val="ＭＳ Ｐゴシック"/>
      <family val="2"/>
      <scheme val="minor"/>
    </font>
    <font>
      <sz val="11"/>
      <color theme="1"/>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1"/>
      <color theme="1"/>
      <name val="ＭＳ Ｐゴシック"/>
      <family val="3"/>
    </font>
    <font>
      <sz val="14"/>
      <color theme="1"/>
      <name val="ＭＳ Ｐゴシック"/>
      <family val="3"/>
    </font>
    <font>
      <strike/>
      <sz val="11"/>
      <color theme="1"/>
      <name val="ＭＳ Ｐゴシック"/>
      <family val="3"/>
      <charset val="128"/>
      <scheme val="minor"/>
    </font>
    <font>
      <sz val="11"/>
      <color theme="1"/>
      <name val="Arial"/>
      <family val="3"/>
    </font>
    <font>
      <sz val="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auto="1"/>
      </left>
      <right/>
      <top/>
      <bottom/>
      <diagonal/>
    </border>
    <border>
      <left/>
      <right style="thin">
        <color auto="1"/>
      </right>
      <top/>
      <bottom/>
      <diagonal/>
    </border>
    <border>
      <left/>
      <right style="thin">
        <color rgb="FF000000"/>
      </right>
      <top/>
      <bottom/>
      <diagonal/>
    </border>
    <border>
      <left style="thin">
        <color auto="1"/>
      </left>
      <right style="thin">
        <color auto="1"/>
      </right>
      <top/>
      <bottom/>
      <diagonal/>
    </border>
    <border>
      <left style="medium">
        <color auto="1"/>
      </left>
      <right/>
      <top/>
      <bottom/>
      <diagonal/>
    </border>
    <border>
      <left style="thin">
        <color auto="1"/>
      </left>
      <right style="medium">
        <color auto="1"/>
      </right>
      <top/>
      <bottom/>
      <diagonal/>
    </border>
    <border>
      <left style="medium">
        <color indexed="8"/>
      </left>
      <right/>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s>
  <cellStyleXfs count="15887">
    <xf numFmtId="0" fontId="0" fillId="0" borderId="0"/>
    <xf numFmtId="38" fontId="22" fillId="0" borderId="0" applyFont="0" applyFill="0" applyBorder="0" applyAlignment="0" applyProtection="0"/>
    <xf numFmtId="0" fontId="25" fillId="0" borderId="0">
      <alignment vertical="center"/>
    </xf>
    <xf numFmtId="38" fontId="22" fillId="0" borderId="0" applyFill="0" applyBorder="0" applyAlignment="0" applyProtection="0"/>
    <xf numFmtId="38" fontId="21" fillId="0" borderId="0" applyFont="0" applyFill="0" applyBorder="0" applyAlignment="0" applyProtection="0">
      <alignment vertical="center"/>
    </xf>
    <xf numFmtId="38" fontId="20" fillId="0" borderId="0" applyFont="0" applyFill="0" applyBorder="0" applyAlignment="0" applyProtection="0">
      <alignment vertical="center"/>
    </xf>
    <xf numFmtId="38" fontId="22" fillId="0" borderId="0" applyFont="0" applyFill="0" applyBorder="0" applyAlignment="0" applyProtection="0"/>
    <xf numFmtId="38" fontId="19" fillId="0" borderId="0" applyFont="0" applyFill="0" applyBorder="0" applyAlignment="0" applyProtection="0">
      <alignment vertical="center"/>
    </xf>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0" borderId="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9" fillId="0" borderId="0" applyNumberFormat="0" applyFill="0" applyBorder="0" applyAlignment="0" applyProtection="0">
      <alignment vertical="center"/>
    </xf>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0" fontId="2" fillId="0" borderId="0">
      <alignment vertical="center"/>
    </xf>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0" fontId="26" fillId="0" borderId="0" applyNumberForma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38" fontId="2" fillId="0" borderId="0" applyFont="0" applyFill="0" applyBorder="0" applyProtection="0"/>
    <xf numFmtId="9" fontId="22" fillId="0" borderId="0" applyFont="0" applyFill="0" applyBorder="0" applyProtection="0"/>
    <xf numFmtId="38" fontId="2" fillId="0" borderId="0" applyFont="0" applyFill="0" applyBorder="0" applyProtection="0"/>
    <xf numFmtId="0" fontId="29" fillId="0" borderId="0" applyNumberFormat="0" applyFill="0" applyBorder="0" applyProtection="0"/>
    <xf numFmtId="0" fontId="31" fillId="0" borderId="0"/>
    <xf numFmtId="43" fontId="30" fillId="0" borderId="0" applyFont="0" applyFill="0" applyBorder="0" applyAlignment="0" applyProtection="0"/>
    <xf numFmtId="41"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0" fontId="31" fillId="0" borderId="0"/>
    <xf numFmtId="9" fontId="31"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Protection="0"/>
    <xf numFmtId="38" fontId="28" fillId="0" borderId="0" applyFont="0" applyFill="0" applyBorder="0" applyProtection="0"/>
    <xf numFmtId="38" fontId="31" fillId="0" borderId="0" applyFill="0" applyBorder="0" applyAlignment="0" applyProtection="0"/>
    <xf numFmtId="38" fontId="31" fillId="0" borderId="0" applyFont="0" applyFill="0" applyBorder="0" applyAlignment="0" applyProtection="0"/>
    <xf numFmtId="0" fontId="28" fillId="0" borderId="0">
      <alignment vertical="center"/>
    </xf>
    <xf numFmtId="0" fontId="28"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Protection="0"/>
    <xf numFmtId="0" fontId="32" fillId="0" borderId="0" applyNumberFormat="0" applyFill="0" applyBorder="0" applyProtection="0"/>
    <xf numFmtId="38" fontId="31" fillId="0" borderId="0" applyFont="0" applyFill="0" applyBorder="0" applyAlignment="0" applyProtection="0"/>
    <xf numFmtId="9" fontId="3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44" fontId="30" fillId="0" borderId="0" applyFont="0" applyFill="0" applyBorder="0" applyAlignment="0" applyProtection="0"/>
    <xf numFmtId="43" fontId="30" fillId="0" borderId="0" applyFont="0" applyFill="0" applyBorder="0" applyAlignment="0" applyProtection="0"/>
    <xf numFmtId="0" fontId="1" fillId="0" borderId="0">
      <alignment vertical="center"/>
    </xf>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38" fontId="1" fillId="0" borderId="0" applyFont="0" applyFill="0" applyBorder="0" applyProtection="0"/>
    <xf numFmtId="44" fontId="30" fillId="0" borderId="0" applyFont="0" applyFill="0" applyBorder="0" applyAlignment="0" applyProtection="0"/>
    <xf numFmtId="4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720">
    <xf numFmtId="0" fontId="0" fillId="0" borderId="0" xfId="0"/>
    <xf numFmtId="187" fontId="33" fillId="0" borderId="4" xfId="1" applyNumberFormat="1" applyFont="1" applyFill="1" applyBorder="1" applyAlignment="1">
      <alignment vertical="center" shrinkToFit="1"/>
    </xf>
    <xf numFmtId="176" fontId="25" fillId="0" borderId="51" xfId="1" applyNumberFormat="1" applyFont="1" applyFill="1" applyBorder="1" applyAlignment="1">
      <alignment horizontal="center" vertical="top"/>
    </xf>
    <xf numFmtId="183" fontId="25" fillId="0" borderId="0" xfId="1" applyNumberFormat="1" applyFont="1" applyFill="1" applyBorder="1" applyAlignment="1">
      <alignment vertical="center" shrinkToFit="1"/>
    </xf>
    <xf numFmtId="187" fontId="25" fillId="0" borderId="4" xfId="1" applyNumberFormat="1" applyFont="1" applyFill="1" applyBorder="1" applyAlignment="1">
      <alignment horizontal="right" vertical="top" shrinkToFit="1"/>
    </xf>
    <xf numFmtId="183" fontId="25" fillId="0" borderId="44" xfId="1" applyNumberFormat="1" applyFont="1" applyFill="1" applyBorder="1" applyAlignment="1">
      <alignment horizontal="right" vertical="top" shrinkToFit="1"/>
    </xf>
    <xf numFmtId="183" fontId="25" fillId="0" borderId="0" xfId="1" applyNumberFormat="1" applyFont="1" applyFill="1" applyBorder="1" applyAlignment="1">
      <alignment horizontal="right" vertical="top" shrinkToFit="1"/>
    </xf>
    <xf numFmtId="176" fontId="25" fillId="0" borderId="0" xfId="1" applyNumberFormat="1" applyFont="1" applyFill="1" applyAlignment="1">
      <alignment horizontal="right" vertical="top"/>
    </xf>
    <xf numFmtId="176" fontId="25" fillId="0" borderId="51" xfId="1" applyNumberFormat="1" applyFont="1" applyFill="1" applyBorder="1" applyAlignment="1">
      <alignment horizontal="center" vertical="center"/>
    </xf>
    <xf numFmtId="176" fontId="25" fillId="0" borderId="0" xfId="1" applyNumberFormat="1" applyFont="1" applyFill="1" applyBorder="1" applyAlignment="1">
      <alignment horizontal="distributed" vertical="center" wrapText="1"/>
    </xf>
    <xf numFmtId="0" fontId="25" fillId="0" borderId="49" xfId="0" applyFont="1" applyFill="1" applyBorder="1" applyAlignment="1">
      <alignment vertical="top" wrapText="1"/>
    </xf>
    <xf numFmtId="176" fontId="33" fillId="0" borderId="0" xfId="1" applyNumberFormat="1" applyFont="1" applyFill="1" applyBorder="1" applyAlignment="1">
      <alignment horizontal="distributed" vertical="top" wrapText="1"/>
    </xf>
    <xf numFmtId="187" fontId="33" fillId="0" borderId="4" xfId="1" applyNumberFormat="1" applyFont="1" applyFill="1" applyBorder="1" applyAlignment="1">
      <alignment horizontal="right" vertical="center" shrinkToFit="1"/>
    </xf>
    <xf numFmtId="187" fontId="33" fillId="0" borderId="4" xfId="3" quotePrefix="1" applyNumberFormat="1" applyFont="1" applyFill="1" applyBorder="1" applyAlignment="1">
      <alignment horizontal="right" vertical="center" shrinkToFit="1"/>
    </xf>
    <xf numFmtId="38" fontId="33" fillId="0" borderId="0" xfId="1" applyFont="1" applyFill="1" applyBorder="1" applyAlignment="1">
      <alignment horizontal="right" vertical="center" shrinkToFit="1"/>
    </xf>
    <xf numFmtId="183" fontId="25" fillId="0" borderId="1" xfId="1" applyNumberFormat="1" applyFont="1" applyFill="1" applyBorder="1" applyAlignment="1">
      <alignment horizontal="right" vertical="top" shrinkToFit="1"/>
    </xf>
    <xf numFmtId="176" fontId="35" fillId="0" borderId="6" xfId="1" applyNumberFormat="1" applyFont="1" applyFill="1" applyBorder="1" applyAlignment="1">
      <alignment horizontal="left" vertical="top"/>
    </xf>
    <xf numFmtId="176" fontId="25" fillId="0" borderId="0" xfId="1" applyNumberFormat="1" applyFont="1" applyFill="1" applyAlignment="1">
      <alignment vertical="top"/>
    </xf>
    <xf numFmtId="38" fontId="25" fillId="0" borderId="0" xfId="1" applyFont="1" applyFill="1" applyAlignment="1">
      <alignment vertical="top"/>
    </xf>
    <xf numFmtId="176" fontId="25" fillId="0" borderId="0" xfId="1" applyNumberFormat="1" applyFont="1" applyFill="1" applyAlignment="1">
      <alignment horizontal="center" vertical="top"/>
    </xf>
    <xf numFmtId="176" fontId="25" fillId="0" borderId="0" xfId="1" applyNumberFormat="1" applyFont="1" applyFill="1" applyAlignment="1">
      <alignment horizontal="center" vertical="top" wrapText="1"/>
    </xf>
    <xf numFmtId="176" fontId="25" fillId="0" borderId="7" xfId="1" applyNumberFormat="1" applyFont="1" applyFill="1" applyBorder="1" applyAlignment="1">
      <alignment horizontal="center" vertical="top"/>
    </xf>
    <xf numFmtId="176" fontId="25" fillId="0" borderId="8" xfId="1" applyNumberFormat="1" applyFont="1" applyFill="1" applyBorder="1" applyAlignment="1">
      <alignment vertical="top"/>
    </xf>
    <xf numFmtId="176" fontId="25" fillId="0" borderId="8" xfId="1" applyNumberFormat="1" applyFont="1" applyFill="1" applyBorder="1" applyAlignment="1">
      <alignment vertical="top" shrinkToFit="1"/>
    </xf>
    <xf numFmtId="176" fontId="25" fillId="0" borderId="24" xfId="1" applyNumberFormat="1" applyFont="1" applyFill="1" applyBorder="1" applyAlignment="1">
      <alignment horizontal="right" vertical="top"/>
    </xf>
    <xf numFmtId="176" fontId="25" fillId="0" borderId="22" xfId="1" applyNumberFormat="1" applyFont="1" applyFill="1" applyBorder="1" applyAlignment="1">
      <alignment vertical="top"/>
    </xf>
    <xf numFmtId="176" fontId="25" fillId="0" borderId="41" xfId="1" applyNumberFormat="1" applyFont="1" applyFill="1" applyBorder="1" applyAlignment="1">
      <alignment horizontal="center" vertical="top"/>
    </xf>
    <xf numFmtId="176" fontId="25" fillId="0" borderId="24" xfId="1" applyNumberFormat="1" applyFont="1" applyFill="1" applyBorder="1" applyAlignment="1">
      <alignment horizontal="center" vertical="top"/>
    </xf>
    <xf numFmtId="176" fontId="25" fillId="0" borderId="24" xfId="1" applyNumberFormat="1" applyFont="1" applyFill="1" applyBorder="1" applyAlignment="1">
      <alignment vertical="top"/>
    </xf>
    <xf numFmtId="176" fontId="25" fillId="0" borderId="11" xfId="1" applyNumberFormat="1" applyFont="1" applyFill="1" applyBorder="1" applyAlignment="1">
      <alignment vertical="top" wrapText="1"/>
    </xf>
    <xf numFmtId="176" fontId="25" fillId="0" borderId="0" xfId="1" applyNumberFormat="1" applyFont="1" applyFill="1" applyBorder="1" applyAlignment="1">
      <alignment vertical="top"/>
    </xf>
    <xf numFmtId="176" fontId="25" fillId="0" borderId="0" xfId="1" applyNumberFormat="1" applyFont="1" applyFill="1" applyBorder="1" applyAlignment="1">
      <alignment vertical="top" shrinkToFit="1"/>
    </xf>
    <xf numFmtId="176" fontId="25" fillId="0" borderId="47" xfId="1" applyNumberFormat="1" applyFont="1" applyFill="1" applyBorder="1" applyAlignment="1">
      <alignment horizontal="right" vertical="top"/>
    </xf>
    <xf numFmtId="176" fontId="25" fillId="0" borderId="47" xfId="1" applyNumberFormat="1" applyFont="1" applyFill="1" applyBorder="1" applyAlignment="1">
      <alignment vertical="top"/>
    </xf>
    <xf numFmtId="176" fontId="25" fillId="0" borderId="15" xfId="1" applyNumberFormat="1" applyFont="1" applyFill="1" applyBorder="1" applyAlignment="1">
      <alignment vertical="top"/>
    </xf>
    <xf numFmtId="38" fontId="25" fillId="0" borderId="13" xfId="1" applyFont="1" applyFill="1" applyBorder="1" applyAlignment="1">
      <alignment vertical="top"/>
    </xf>
    <xf numFmtId="176" fontId="25" fillId="0" borderId="13" xfId="1" applyNumberFormat="1" applyFont="1" applyFill="1" applyBorder="1" applyAlignment="1">
      <alignment vertical="top"/>
    </xf>
    <xf numFmtId="38" fontId="25" fillId="0" borderId="45" xfId="1" applyFont="1" applyFill="1" applyBorder="1" applyAlignment="1">
      <alignment horizontal="right" vertical="top"/>
    </xf>
    <xf numFmtId="176" fontId="25" fillId="0" borderId="45" xfId="1" applyNumberFormat="1" applyFont="1" applyFill="1" applyBorder="1" applyAlignment="1">
      <alignment vertical="top"/>
    </xf>
    <xf numFmtId="176" fontId="25" fillId="0" borderId="47" xfId="1" applyNumberFormat="1" applyFont="1" applyFill="1" applyBorder="1" applyAlignment="1">
      <alignment horizontal="center" vertical="top"/>
    </xf>
    <xf numFmtId="38" fontId="25" fillId="0" borderId="45" xfId="1" applyFont="1" applyFill="1" applyBorder="1" applyAlignment="1">
      <alignment horizontal="left" vertical="top"/>
    </xf>
    <xf numFmtId="38" fontId="25" fillId="0" borderId="0" xfId="1" applyFont="1" applyFill="1" applyBorder="1" applyAlignment="1">
      <alignment vertical="top"/>
    </xf>
    <xf numFmtId="176" fontId="25" fillId="0" borderId="14" xfId="1" applyNumberFormat="1" applyFont="1" applyFill="1" applyBorder="1" applyAlignment="1">
      <alignment vertical="top"/>
    </xf>
    <xf numFmtId="176" fontId="25" fillId="0" borderId="14" xfId="1" applyNumberFormat="1" applyFont="1" applyFill="1" applyBorder="1" applyAlignment="1">
      <alignment horizontal="right" vertical="top"/>
    </xf>
    <xf numFmtId="176" fontId="25" fillId="0" borderId="14" xfId="1" applyNumberFormat="1" applyFont="1" applyFill="1" applyBorder="1" applyAlignment="1">
      <alignment horizontal="center" vertical="top"/>
    </xf>
    <xf numFmtId="176" fontId="25" fillId="0" borderId="49" xfId="1" applyNumberFormat="1" applyFont="1" applyFill="1" applyBorder="1" applyAlignment="1">
      <alignment vertical="top" wrapText="1"/>
    </xf>
    <xf numFmtId="176" fontId="25" fillId="0" borderId="0" xfId="1" applyNumberFormat="1" applyFont="1" applyFill="1" applyBorder="1" applyAlignment="1">
      <alignment horizontal="center" vertical="top" shrinkToFit="1"/>
    </xf>
    <xf numFmtId="176" fontId="25" fillId="0" borderId="44" xfId="1" applyNumberFormat="1" applyFont="1" applyFill="1" applyBorder="1" applyAlignment="1">
      <alignment horizontal="center" vertical="top"/>
    </xf>
    <xf numFmtId="38" fontId="25" fillId="0" borderId="45" xfId="1" applyFont="1" applyFill="1" applyBorder="1" applyAlignment="1">
      <alignment horizontal="center" vertical="top"/>
    </xf>
    <xf numFmtId="176" fontId="25" fillId="0" borderId="44" xfId="1" applyNumberFormat="1" applyFont="1" applyFill="1" applyBorder="1" applyAlignment="1">
      <alignment vertical="top"/>
    </xf>
    <xf numFmtId="176" fontId="25" fillId="0" borderId="45" xfId="1" applyNumberFormat="1" applyFont="1" applyFill="1" applyBorder="1" applyAlignment="1">
      <alignment horizontal="center" vertical="top"/>
    </xf>
    <xf numFmtId="176" fontId="25" fillId="0" borderId="0" xfId="1" applyNumberFormat="1" applyFont="1" applyFill="1" applyBorder="1" applyAlignment="1">
      <alignment horizontal="left" vertical="top"/>
    </xf>
    <xf numFmtId="176" fontId="25" fillId="0" borderId="0" xfId="1" applyNumberFormat="1" applyFont="1" applyFill="1" applyBorder="1" applyAlignment="1">
      <alignment horizontal="center" vertical="top"/>
    </xf>
    <xf numFmtId="176" fontId="36" fillId="0" borderId="47" xfId="1" applyNumberFormat="1" applyFont="1" applyFill="1" applyBorder="1" applyAlignment="1">
      <alignment horizontal="center" vertical="top"/>
    </xf>
    <xf numFmtId="38" fontId="25" fillId="0" borderId="45" xfId="1" applyFont="1" applyFill="1" applyBorder="1" applyAlignment="1">
      <alignment vertical="top"/>
    </xf>
    <xf numFmtId="176" fontId="25" fillId="0" borderId="16" xfId="1" applyNumberFormat="1" applyFont="1" applyFill="1" applyBorder="1" applyAlignment="1">
      <alignment horizontal="center" vertical="top"/>
    </xf>
    <xf numFmtId="176" fontId="25" fillId="0" borderId="6" xfId="1" applyNumberFormat="1" applyFont="1" applyFill="1" applyBorder="1" applyAlignment="1">
      <alignment vertical="top"/>
    </xf>
    <xf numFmtId="176" fontId="25" fillId="0" borderId="6" xfId="1" applyNumberFormat="1" applyFont="1" applyFill="1" applyBorder="1" applyAlignment="1">
      <alignment vertical="top" shrinkToFit="1"/>
    </xf>
    <xf numFmtId="176" fontId="25" fillId="0" borderId="19" xfId="1" applyNumberFormat="1" applyFont="1" applyFill="1" applyBorder="1" applyAlignment="1">
      <alignment horizontal="right" vertical="top"/>
    </xf>
    <xf numFmtId="176" fontId="25" fillId="0" borderId="18" xfId="1" applyNumberFormat="1" applyFont="1" applyFill="1" applyBorder="1" applyAlignment="1">
      <alignment horizontal="right" vertical="top"/>
    </xf>
    <xf numFmtId="38" fontId="25" fillId="0" borderId="17" xfId="1" applyFont="1" applyFill="1" applyBorder="1" applyAlignment="1">
      <alignment horizontal="right" vertical="top"/>
    </xf>
    <xf numFmtId="176" fontId="25" fillId="0" borderId="17" xfId="1" applyNumberFormat="1" applyFont="1" applyFill="1" applyBorder="1" applyAlignment="1">
      <alignment horizontal="right" vertical="top"/>
    </xf>
    <xf numFmtId="176" fontId="25" fillId="0" borderId="18" xfId="1" applyNumberFormat="1" applyFont="1" applyFill="1" applyBorder="1" applyAlignment="1">
      <alignment vertical="top"/>
    </xf>
    <xf numFmtId="176" fontId="25" fillId="0" borderId="6" xfId="1" applyNumberFormat="1" applyFont="1" applyFill="1" applyBorder="1" applyAlignment="1">
      <alignment horizontal="right" vertical="top"/>
    </xf>
    <xf numFmtId="38" fontId="25" fillId="0" borderId="6" xfId="1" applyFont="1" applyFill="1" applyBorder="1" applyAlignment="1">
      <alignment horizontal="right" vertical="top"/>
    </xf>
    <xf numFmtId="176" fontId="25" fillId="0" borderId="19" xfId="1" applyNumberFormat="1" applyFont="1" applyFill="1" applyBorder="1" applyAlignment="1">
      <alignment vertical="top"/>
    </xf>
    <xf numFmtId="176" fontId="25" fillId="0" borderId="19" xfId="1" applyNumberFormat="1" applyFont="1" applyFill="1" applyBorder="1" applyAlignment="1">
      <alignment horizontal="center" vertical="top"/>
    </xf>
    <xf numFmtId="176" fontId="25" fillId="0" borderId="7" xfId="1" applyNumberFormat="1" applyFont="1" applyFill="1" applyBorder="1" applyAlignment="1">
      <alignment horizontal="left" vertical="center"/>
    </xf>
    <xf numFmtId="176" fontId="25" fillId="0" borderId="22" xfId="1" applyNumberFormat="1" applyFont="1" applyFill="1" applyBorder="1" applyAlignment="1">
      <alignment horizontal="distributed" vertical="center"/>
    </xf>
    <xf numFmtId="176" fontId="25" fillId="0" borderId="22" xfId="1" applyNumberFormat="1" applyFont="1" applyFill="1" applyBorder="1" applyAlignment="1">
      <alignment horizontal="right" vertical="top" shrinkToFit="1"/>
    </xf>
    <xf numFmtId="176" fontId="25" fillId="0" borderId="24" xfId="1" applyNumberFormat="1" applyFont="1" applyFill="1" applyBorder="1" applyAlignment="1">
      <alignment horizontal="right" vertical="top" shrinkToFit="1"/>
    </xf>
    <xf numFmtId="176" fontId="25" fillId="0" borderId="23" xfId="1" applyNumberFormat="1" applyFont="1" applyFill="1" applyBorder="1" applyAlignment="1">
      <alignment horizontal="right" vertical="top" shrinkToFit="1"/>
    </xf>
    <xf numFmtId="38" fontId="25" fillId="0" borderId="22" xfId="1" applyFont="1" applyFill="1" applyBorder="1" applyAlignment="1">
      <alignment horizontal="right" vertical="top" shrinkToFit="1"/>
    </xf>
    <xf numFmtId="183" fontId="25" fillId="0" borderId="22" xfId="1" applyNumberFormat="1" applyFont="1" applyFill="1" applyBorder="1" applyAlignment="1">
      <alignment horizontal="right" vertical="top" shrinkToFit="1"/>
    </xf>
    <xf numFmtId="176" fontId="25" fillId="0" borderId="8" xfId="1" applyNumberFormat="1" applyFont="1" applyFill="1" applyBorder="1" applyAlignment="1">
      <alignment horizontal="right" vertical="top" shrinkToFit="1"/>
    </xf>
    <xf numFmtId="176" fontId="25" fillId="0" borderId="23" xfId="1" applyNumberFormat="1" applyFont="1" applyFill="1" applyBorder="1" applyAlignment="1">
      <alignment vertical="top" shrinkToFit="1"/>
    </xf>
    <xf numFmtId="38" fontId="25" fillId="0" borderId="8" xfId="1" applyFont="1" applyFill="1" applyBorder="1" applyAlignment="1">
      <alignment horizontal="right" vertical="top" shrinkToFit="1"/>
    </xf>
    <xf numFmtId="38" fontId="25" fillId="0" borderId="22" xfId="1" applyFont="1" applyFill="1" applyBorder="1" applyAlignment="1">
      <alignment vertical="top" shrinkToFit="1"/>
    </xf>
    <xf numFmtId="176" fontId="25" fillId="0" borderId="24" xfId="1" applyNumberFormat="1" applyFont="1" applyFill="1" applyBorder="1" applyAlignment="1">
      <alignment vertical="top" shrinkToFit="1"/>
    </xf>
    <xf numFmtId="176" fontId="25" fillId="0" borderId="24" xfId="1" applyNumberFormat="1" applyFont="1" applyFill="1" applyBorder="1" applyAlignment="1">
      <alignment horizontal="center" vertical="top" shrinkToFit="1"/>
    </xf>
    <xf numFmtId="176" fontId="25" fillId="0" borderId="25" xfId="1" applyNumberFormat="1" applyFont="1" applyFill="1" applyBorder="1" applyAlignment="1">
      <alignment vertical="top" wrapText="1"/>
    </xf>
    <xf numFmtId="39" fontId="25" fillId="0" borderId="45" xfId="1" applyNumberFormat="1" applyFont="1" applyFill="1" applyBorder="1" applyAlignment="1">
      <alignment horizontal="right" vertical="top" shrinkToFit="1"/>
    </xf>
    <xf numFmtId="38" fontId="25" fillId="0" borderId="47" xfId="0" applyNumberFormat="1" applyFont="1" applyFill="1" applyBorder="1" applyAlignment="1">
      <alignment vertical="top"/>
    </xf>
    <xf numFmtId="37" fontId="25" fillId="0" borderId="0" xfId="1" applyNumberFormat="1" applyFont="1" applyFill="1" applyBorder="1" applyAlignment="1">
      <alignment vertical="top"/>
    </xf>
    <xf numFmtId="187" fontId="25" fillId="0" borderId="45" xfId="1" applyNumberFormat="1" applyFont="1" applyFill="1" applyBorder="1" applyAlignment="1">
      <alignment vertical="top" shrinkToFit="1"/>
    </xf>
    <xf numFmtId="38" fontId="25" fillId="0" borderId="45" xfId="1" applyFont="1" applyFill="1" applyBorder="1" applyAlignment="1">
      <alignment vertical="top" shrinkToFit="1"/>
    </xf>
    <xf numFmtId="37" fontId="25" fillId="0" borderId="44" xfId="1" applyNumberFormat="1" applyFont="1" applyFill="1" applyBorder="1" applyAlignment="1">
      <alignment vertical="top" shrinkToFit="1"/>
    </xf>
    <xf numFmtId="185" fontId="25" fillId="0" borderId="0" xfId="1" applyNumberFormat="1" applyFont="1" applyFill="1" applyBorder="1" applyAlignment="1">
      <alignment vertical="top"/>
    </xf>
    <xf numFmtId="185" fontId="25" fillId="0" borderId="47" xfId="1" applyNumberFormat="1" applyFont="1" applyFill="1" applyBorder="1" applyAlignment="1">
      <alignment vertical="top"/>
    </xf>
    <xf numFmtId="185" fontId="25" fillId="0" borderId="47" xfId="1" applyNumberFormat="1" applyFont="1" applyFill="1" applyBorder="1" applyAlignment="1">
      <alignment vertical="top" shrinkToFit="1"/>
    </xf>
    <xf numFmtId="185" fontId="25" fillId="0" borderId="0" xfId="1" applyNumberFormat="1" applyFont="1" applyFill="1" applyBorder="1" applyAlignment="1">
      <alignment vertical="top" shrinkToFit="1"/>
    </xf>
    <xf numFmtId="185" fontId="25" fillId="0" borderId="44" xfId="1" applyNumberFormat="1" applyFont="1" applyFill="1" applyBorder="1" applyAlignment="1">
      <alignment vertical="top" shrinkToFit="1"/>
    </xf>
    <xf numFmtId="38" fontId="25" fillId="0" borderId="0" xfId="1" applyFont="1" applyFill="1" applyBorder="1" applyAlignment="1">
      <alignment vertical="top" shrinkToFit="1"/>
    </xf>
    <xf numFmtId="185" fontId="25" fillId="0" borderId="44" xfId="1" applyNumberFormat="1" applyFont="1" applyFill="1" applyBorder="1" applyAlignment="1">
      <alignment horizontal="right" vertical="top" shrinkToFit="1"/>
    </xf>
    <xf numFmtId="187" fontId="25" fillId="0" borderId="45" xfId="1" applyNumberFormat="1" applyFont="1" applyFill="1" applyBorder="1" applyAlignment="1">
      <alignment horizontal="right" vertical="top" shrinkToFit="1"/>
    </xf>
    <xf numFmtId="37" fontId="25" fillId="0" borderId="47" xfId="1" applyNumberFormat="1" applyFont="1" applyFill="1" applyBorder="1" applyAlignment="1">
      <alignment horizontal="right" vertical="top" shrinkToFit="1"/>
    </xf>
    <xf numFmtId="37" fontId="25" fillId="0" borderId="47" xfId="1" applyNumberFormat="1" applyFont="1" applyFill="1" applyBorder="1" applyAlignment="1">
      <alignment horizontal="center" vertical="top" shrinkToFit="1"/>
    </xf>
    <xf numFmtId="37" fontId="25" fillId="0" borderId="49" xfId="1" applyNumberFormat="1" applyFont="1" applyFill="1" applyBorder="1" applyAlignment="1">
      <alignment vertical="top" shrinkToFit="1"/>
    </xf>
    <xf numFmtId="37" fontId="25" fillId="0" borderId="51" xfId="1" applyNumberFormat="1" applyFont="1" applyFill="1" applyBorder="1" applyAlignment="1">
      <alignment horizontal="center" vertical="center"/>
    </xf>
    <xf numFmtId="37" fontId="25" fillId="0" borderId="45" xfId="1" applyNumberFormat="1" applyFont="1" applyFill="1" applyBorder="1" applyAlignment="1">
      <alignment horizontal="distributed" vertical="center"/>
    </xf>
    <xf numFmtId="38" fontId="25" fillId="0" borderId="47" xfId="1" applyFont="1" applyFill="1" applyBorder="1" applyAlignment="1">
      <alignment horizontal="right" vertical="top" indent="1" shrinkToFit="1"/>
    </xf>
    <xf numFmtId="183" fontId="25" fillId="0" borderId="44" xfId="1" applyNumberFormat="1" applyFont="1" applyFill="1" applyBorder="1" applyAlignment="1">
      <alignment vertical="top" shrinkToFit="1"/>
    </xf>
    <xf numFmtId="183" fontId="25" fillId="0" borderId="45" xfId="1" applyNumberFormat="1" applyFont="1" applyFill="1" applyBorder="1" applyAlignment="1">
      <alignment horizontal="right" vertical="top" shrinkToFit="1"/>
    </xf>
    <xf numFmtId="183" fontId="25" fillId="0" borderId="45" xfId="1" applyNumberFormat="1" applyFont="1" applyFill="1" applyBorder="1" applyAlignment="1">
      <alignment vertical="top" shrinkToFit="1"/>
    </xf>
    <xf numFmtId="183" fontId="25" fillId="0" borderId="47" xfId="1" applyNumberFormat="1" applyFont="1" applyFill="1" applyBorder="1" applyAlignment="1">
      <alignment vertical="top" shrinkToFit="1"/>
    </xf>
    <xf numFmtId="183" fontId="25" fillId="0" borderId="47" xfId="1" applyNumberFormat="1" applyFont="1" applyFill="1" applyBorder="1" applyAlignment="1">
      <alignment horizontal="right" vertical="top" shrinkToFit="1"/>
    </xf>
    <xf numFmtId="183" fontId="25" fillId="0" borderId="0" xfId="1" applyNumberFormat="1" applyFont="1" applyFill="1" applyBorder="1" applyAlignment="1">
      <alignment vertical="top" shrinkToFit="1"/>
    </xf>
    <xf numFmtId="183" fontId="25" fillId="0" borderId="44" xfId="1" applyNumberFormat="1" applyFont="1" applyFill="1" applyBorder="1" applyAlignment="1">
      <alignment horizontal="right" vertical="top" indent="1" shrinkToFit="1"/>
    </xf>
    <xf numFmtId="183" fontId="25" fillId="0" borderId="45" xfId="1" applyNumberFormat="1" applyFont="1" applyFill="1" applyBorder="1" applyAlignment="1">
      <alignment horizontal="right" vertical="top" indent="1" shrinkToFit="1"/>
    </xf>
    <xf numFmtId="183" fontId="25" fillId="0" borderId="47" xfId="1" applyNumberFormat="1" applyFont="1" applyFill="1" applyBorder="1" applyAlignment="1">
      <alignment horizontal="center" vertical="top" shrinkToFit="1"/>
    </xf>
    <xf numFmtId="183" fontId="25" fillId="0" borderId="47" xfId="1" applyNumberFormat="1" applyFont="1" applyFill="1" applyBorder="1" applyAlignment="1">
      <alignment horizontal="right" vertical="top" indent="1" shrinkToFit="1"/>
    </xf>
    <xf numFmtId="176" fontId="25" fillId="0" borderId="26" xfId="1" applyNumberFormat="1" applyFont="1" applyFill="1" applyBorder="1" applyAlignment="1">
      <alignment horizontal="center" vertical="top"/>
    </xf>
    <xf numFmtId="176" fontId="25" fillId="0" borderId="51" xfId="1" applyNumberFormat="1" applyFont="1" applyFill="1" applyBorder="1" applyAlignment="1">
      <alignment horizontal="right" vertical="center"/>
    </xf>
    <xf numFmtId="176" fontId="25" fillId="0" borderId="0" xfId="1" applyNumberFormat="1" applyFont="1" applyFill="1" applyBorder="1" applyAlignment="1">
      <alignment horizontal="distributed" vertical="center"/>
    </xf>
    <xf numFmtId="176" fontId="25" fillId="0" borderId="47" xfId="1" applyNumberFormat="1" applyFont="1" applyFill="1" applyBorder="1" applyAlignment="1">
      <alignment horizontal="right" vertical="top" shrinkToFit="1"/>
    </xf>
    <xf numFmtId="176" fontId="25" fillId="0" borderId="44" xfId="1" applyNumberFormat="1" applyFont="1" applyFill="1" applyBorder="1" applyAlignment="1">
      <alignment horizontal="right" vertical="top" shrinkToFit="1"/>
    </xf>
    <xf numFmtId="38" fontId="25" fillId="0" borderId="45" xfId="1" applyFont="1" applyFill="1" applyBorder="1" applyAlignment="1">
      <alignment horizontal="right" vertical="top" shrinkToFit="1"/>
    </xf>
    <xf numFmtId="176" fontId="25" fillId="0" borderId="44" xfId="1" applyNumberFormat="1" applyFont="1" applyFill="1" applyBorder="1" applyAlignment="1">
      <alignment vertical="top" shrinkToFit="1"/>
    </xf>
    <xf numFmtId="176" fontId="25" fillId="0" borderId="45" xfId="1" applyNumberFormat="1" applyFont="1" applyFill="1" applyBorder="1" applyAlignment="1">
      <alignment horizontal="right" vertical="top" shrinkToFit="1"/>
    </xf>
    <xf numFmtId="38" fontId="25" fillId="0" borderId="0" xfId="1" applyFont="1" applyFill="1" applyBorder="1" applyAlignment="1">
      <alignment horizontal="right" vertical="top" shrinkToFit="1"/>
    </xf>
    <xf numFmtId="176" fontId="25" fillId="0" borderId="47" xfId="1" applyNumberFormat="1" applyFont="1" applyFill="1" applyBorder="1" applyAlignment="1">
      <alignment vertical="top" shrinkToFit="1"/>
    </xf>
    <xf numFmtId="176" fontId="25" fillId="0" borderId="47" xfId="1" applyNumberFormat="1" applyFont="1" applyFill="1" applyBorder="1" applyAlignment="1">
      <alignment horizontal="center" vertical="top" shrinkToFit="1"/>
    </xf>
    <xf numFmtId="176" fontId="25" fillId="0" borderId="3" xfId="1" applyNumberFormat="1" applyFont="1" applyFill="1" applyBorder="1" applyAlignment="1">
      <alignment vertical="top" wrapText="1"/>
    </xf>
    <xf numFmtId="176" fontId="25" fillId="0" borderId="31" xfId="1" applyNumberFormat="1" applyFont="1" applyFill="1" applyBorder="1" applyAlignment="1">
      <alignment horizontal="left" vertical="center"/>
    </xf>
    <xf numFmtId="176" fontId="25" fillId="0" borderId="13" xfId="1" applyNumberFormat="1" applyFont="1" applyFill="1" applyBorder="1" applyAlignment="1">
      <alignment horizontal="center" vertical="center"/>
    </xf>
    <xf numFmtId="176" fontId="25" fillId="0" borderId="14" xfId="1" applyNumberFormat="1" applyFont="1" applyFill="1" applyBorder="1" applyAlignment="1">
      <alignment horizontal="right" vertical="top" shrinkToFit="1"/>
    </xf>
    <xf numFmtId="183" fontId="25" fillId="0" borderId="14" xfId="1" applyNumberFormat="1" applyFont="1" applyFill="1" applyBorder="1" applyAlignment="1">
      <alignment horizontal="right" vertical="top" shrinkToFit="1"/>
    </xf>
    <xf numFmtId="183" fontId="25" fillId="0" borderId="15" xfId="1" applyNumberFormat="1" applyFont="1" applyFill="1" applyBorder="1" applyAlignment="1">
      <alignment horizontal="right" vertical="top" shrinkToFit="1"/>
    </xf>
    <xf numFmtId="38" fontId="25" fillId="0" borderId="13" xfId="1" applyFont="1" applyFill="1" applyBorder="1" applyAlignment="1">
      <alignment horizontal="right" vertical="top" shrinkToFit="1"/>
    </xf>
    <xf numFmtId="183" fontId="25" fillId="0" borderId="13" xfId="1" applyNumberFormat="1" applyFont="1" applyFill="1" applyBorder="1" applyAlignment="1">
      <alignment horizontal="right" vertical="top" shrinkToFit="1"/>
    </xf>
    <xf numFmtId="176" fontId="25" fillId="0" borderId="15" xfId="1" applyNumberFormat="1" applyFont="1" applyFill="1" applyBorder="1" applyAlignment="1">
      <alignment horizontal="right" vertical="top" shrinkToFit="1"/>
    </xf>
    <xf numFmtId="176" fontId="25" fillId="0" borderId="15" xfId="1" applyNumberFormat="1" applyFont="1" applyFill="1" applyBorder="1" applyAlignment="1">
      <alignment vertical="top" shrinkToFit="1"/>
    </xf>
    <xf numFmtId="176" fontId="25" fillId="0" borderId="13" xfId="1" applyNumberFormat="1" applyFont="1" applyFill="1" applyBorder="1" applyAlignment="1">
      <alignment vertical="top" shrinkToFit="1"/>
    </xf>
    <xf numFmtId="38" fontId="25" fillId="0" borderId="12" xfId="1" applyFont="1" applyFill="1" applyBorder="1" applyAlignment="1">
      <alignment horizontal="right" vertical="top" shrinkToFit="1"/>
    </xf>
    <xf numFmtId="38" fontId="25" fillId="0" borderId="13" xfId="1" applyFont="1" applyFill="1" applyBorder="1" applyAlignment="1">
      <alignment vertical="top" shrinkToFit="1"/>
    </xf>
    <xf numFmtId="176" fontId="25" fillId="0" borderId="14" xfId="1" applyNumberFormat="1" applyFont="1" applyFill="1" applyBorder="1" applyAlignment="1">
      <alignment vertical="top" shrinkToFit="1"/>
    </xf>
    <xf numFmtId="176" fontId="25" fillId="0" borderId="14" xfId="1" applyNumberFormat="1" applyFont="1" applyFill="1" applyBorder="1" applyAlignment="1">
      <alignment horizontal="center" vertical="top" shrinkToFit="1"/>
    </xf>
    <xf numFmtId="176" fontId="25" fillId="0" borderId="33" xfId="1" applyNumberFormat="1" applyFont="1" applyFill="1" applyBorder="1" applyAlignment="1">
      <alignment vertical="top" wrapText="1"/>
    </xf>
    <xf numFmtId="178" fontId="25" fillId="0" borderId="47" xfId="1" applyNumberFormat="1" applyFont="1" applyFill="1" applyBorder="1" applyAlignment="1">
      <alignment horizontal="right" vertical="top"/>
    </xf>
    <xf numFmtId="176" fontId="25" fillId="0" borderId="44" xfId="1" applyNumberFormat="1" applyFont="1" applyFill="1" applyBorder="1" applyAlignment="1">
      <alignment horizontal="right" vertical="top"/>
    </xf>
    <xf numFmtId="176" fontId="25" fillId="0" borderId="45" xfId="1" applyNumberFormat="1" applyFont="1" applyFill="1" applyBorder="1" applyAlignment="1">
      <alignment horizontal="right" vertical="top"/>
    </xf>
    <xf numFmtId="176" fontId="25" fillId="0" borderId="45" xfId="1" applyNumberFormat="1" applyFont="1" applyFill="1" applyBorder="1" applyAlignment="1">
      <alignment vertical="top" shrinkToFit="1"/>
    </xf>
    <xf numFmtId="176" fontId="25" fillId="0" borderId="45" xfId="1" applyNumberFormat="1" applyFont="1" applyFill="1" applyBorder="1" applyAlignment="1">
      <alignment horizontal="distributed" vertical="center" wrapText="1"/>
    </xf>
    <xf numFmtId="176" fontId="25" fillId="0" borderId="12" xfId="1" applyNumberFormat="1" applyFont="1" applyFill="1" applyBorder="1" applyAlignment="1">
      <alignment horizontal="distributed" vertical="center"/>
    </xf>
    <xf numFmtId="187" fontId="25" fillId="0" borderId="13" xfId="1" applyNumberFormat="1" applyFont="1" applyFill="1" applyBorder="1" applyAlignment="1">
      <alignment horizontal="right" vertical="top" shrinkToFit="1"/>
    </xf>
    <xf numFmtId="187" fontId="25" fillId="0" borderId="13" xfId="1" applyNumberFormat="1" applyFont="1" applyFill="1" applyBorder="1" applyAlignment="1">
      <alignment vertical="top" shrinkToFit="1"/>
    </xf>
    <xf numFmtId="180" fontId="25" fillId="0" borderId="47" xfId="1" applyNumberFormat="1" applyFont="1" applyFill="1" applyBorder="1" applyAlignment="1">
      <alignment horizontal="right" vertical="center" shrinkToFit="1"/>
    </xf>
    <xf numFmtId="184" fontId="25" fillId="0" borderId="45" xfId="1" applyNumberFormat="1" applyFont="1" applyFill="1" applyBorder="1" applyAlignment="1">
      <alignment horizontal="right" vertical="center" shrinkToFit="1"/>
    </xf>
    <xf numFmtId="184" fontId="25" fillId="0" borderId="44" xfId="1" applyNumberFormat="1" applyFont="1" applyFill="1" applyBorder="1" applyAlignment="1">
      <alignment horizontal="right" vertical="center" shrinkToFit="1"/>
    </xf>
    <xf numFmtId="187" fontId="25" fillId="0" borderId="45" xfId="1" applyNumberFormat="1" applyFont="1" applyFill="1" applyBorder="1" applyAlignment="1">
      <alignment vertical="center" shrinkToFit="1"/>
    </xf>
    <xf numFmtId="184" fontId="25" fillId="0" borderId="47" xfId="1" applyNumberFormat="1" applyFont="1" applyFill="1" applyBorder="1" applyAlignment="1">
      <alignment horizontal="right" vertical="center" shrinkToFit="1"/>
    </xf>
    <xf numFmtId="184" fontId="25" fillId="0" borderId="44" xfId="1" applyNumberFormat="1" applyFont="1" applyFill="1" applyBorder="1" applyAlignment="1">
      <alignment vertical="center" shrinkToFit="1"/>
    </xf>
    <xf numFmtId="187" fontId="25" fillId="0" borderId="45" xfId="1" applyNumberFormat="1" applyFont="1" applyFill="1" applyBorder="1" applyAlignment="1">
      <alignment horizontal="right" vertical="center" shrinkToFit="1"/>
    </xf>
    <xf numFmtId="187" fontId="25" fillId="0" borderId="45" xfId="0" applyNumberFormat="1" applyFont="1" applyFill="1" applyBorder="1" applyAlignment="1">
      <alignment horizontal="right" vertical="center" shrinkToFit="1"/>
    </xf>
    <xf numFmtId="184" fontId="25" fillId="0" borderId="47" xfId="1" applyNumberFormat="1" applyFont="1" applyFill="1" applyBorder="1" applyAlignment="1">
      <alignment vertical="center" shrinkToFit="1"/>
    </xf>
    <xf numFmtId="38" fontId="25" fillId="0" borderId="47" xfId="1" applyFont="1" applyFill="1" applyBorder="1" applyAlignment="1">
      <alignment horizontal="right" vertical="center" shrinkToFit="1"/>
    </xf>
    <xf numFmtId="37" fontId="25" fillId="0" borderId="47" xfId="1" applyNumberFormat="1" applyFont="1" applyFill="1" applyBorder="1" applyAlignment="1">
      <alignment horizontal="center" vertical="center" shrinkToFit="1"/>
    </xf>
    <xf numFmtId="37" fontId="25" fillId="0" borderId="49" xfId="1" applyNumberFormat="1" applyFont="1" applyFill="1" applyBorder="1" applyAlignment="1">
      <alignment vertical="center" wrapText="1" shrinkToFit="1"/>
    </xf>
    <xf numFmtId="176" fontId="25" fillId="0" borderId="0" xfId="1" applyNumberFormat="1" applyFont="1" applyFill="1" applyAlignment="1">
      <alignment vertical="center"/>
    </xf>
    <xf numFmtId="178" fontId="25" fillId="0" borderId="47" xfId="1" applyNumberFormat="1" applyFont="1" applyFill="1" applyBorder="1" applyAlignment="1">
      <alignment horizontal="right" vertical="center" shrinkToFit="1"/>
    </xf>
    <xf numFmtId="183" fontId="25" fillId="0" borderId="45" xfId="1" applyNumberFormat="1" applyFont="1" applyFill="1" applyBorder="1" applyAlignment="1">
      <alignment vertical="center" shrinkToFit="1"/>
    </xf>
    <xf numFmtId="183" fontId="25" fillId="0" borderId="44" xfId="1" applyNumberFormat="1" applyFont="1" applyFill="1" applyBorder="1" applyAlignment="1">
      <alignment vertical="center" shrinkToFit="1"/>
    </xf>
    <xf numFmtId="183" fontId="25" fillId="0" borderId="47" xfId="1" applyNumberFormat="1" applyFont="1" applyFill="1" applyBorder="1" applyAlignment="1">
      <alignment vertical="center" shrinkToFit="1"/>
    </xf>
    <xf numFmtId="183" fontId="25" fillId="0" borderId="0" xfId="1" applyNumberFormat="1" applyFont="1" applyFill="1" applyBorder="1" applyAlignment="1">
      <alignment horizontal="right" vertical="center"/>
    </xf>
    <xf numFmtId="183" fontId="25" fillId="0" borderId="47" xfId="1" applyNumberFormat="1" applyFont="1" applyFill="1" applyBorder="1" applyAlignment="1">
      <alignment horizontal="right" vertical="center" shrinkToFit="1"/>
    </xf>
    <xf numFmtId="176" fontId="25" fillId="0" borderId="47" xfId="1" applyNumberFormat="1" applyFont="1" applyFill="1" applyBorder="1" applyAlignment="1">
      <alignment horizontal="right" vertical="top" indent="1" shrinkToFit="1"/>
    </xf>
    <xf numFmtId="38" fontId="25" fillId="0" borderId="44" xfId="1" applyFont="1" applyFill="1" applyBorder="1" applyAlignment="1">
      <alignment vertical="top" shrinkToFit="1"/>
    </xf>
    <xf numFmtId="37" fontId="25" fillId="0" borderId="45" xfId="1" applyNumberFormat="1" applyFont="1" applyFill="1" applyBorder="1" applyAlignment="1">
      <alignment horizontal="center" vertical="top" shrinkToFit="1"/>
    </xf>
    <xf numFmtId="176" fontId="28" fillId="0" borderId="51" xfId="1" applyNumberFormat="1" applyFont="1" applyFill="1" applyBorder="1" applyAlignment="1">
      <alignment horizontal="center" vertical="top" wrapText="1"/>
    </xf>
    <xf numFmtId="186" fontId="28" fillId="0" borderId="47" xfId="1" applyNumberFormat="1" applyFont="1" applyFill="1" applyBorder="1" applyAlignment="1">
      <alignment horizontal="right" vertical="top" shrinkToFit="1"/>
    </xf>
    <xf numFmtId="38" fontId="37" fillId="0" borderId="45" xfId="10596" applyNumberFormat="1" applyFont="1" applyFill="1" applyBorder="1" applyAlignment="1">
      <alignment vertical="top" shrinkToFit="1"/>
    </xf>
    <xf numFmtId="183" fontId="28" fillId="0" borderId="44" xfId="1" applyNumberFormat="1" applyFont="1" applyFill="1" applyBorder="1" applyAlignment="1">
      <alignment horizontal="right" vertical="top" shrinkToFit="1"/>
    </xf>
    <xf numFmtId="183" fontId="28" fillId="0" borderId="47" xfId="1" applyNumberFormat="1" applyFont="1" applyFill="1" applyBorder="1" applyAlignment="1">
      <alignment vertical="top" shrinkToFit="1"/>
    </xf>
    <xf numFmtId="183" fontId="28" fillId="0" borderId="44" xfId="1" applyNumberFormat="1" applyFont="1" applyFill="1" applyBorder="1" applyAlignment="1">
      <alignment vertical="top" shrinkToFit="1"/>
    </xf>
    <xf numFmtId="183" fontId="28" fillId="0" borderId="47" xfId="1" applyNumberFormat="1" applyFont="1" applyFill="1" applyBorder="1" applyAlignment="1">
      <alignment horizontal="right" vertical="top" shrinkToFit="1"/>
    </xf>
    <xf numFmtId="183" fontId="28" fillId="0" borderId="44" xfId="3" applyNumberFormat="1" applyFont="1" applyFill="1" applyBorder="1" applyAlignment="1">
      <alignment vertical="top" wrapText="1"/>
    </xf>
    <xf numFmtId="187" fontId="28" fillId="0" borderId="45" xfId="3" applyNumberFormat="1" applyFont="1" applyFill="1" applyBorder="1" applyAlignment="1">
      <alignment vertical="top" wrapText="1" shrinkToFit="1"/>
    </xf>
    <xf numFmtId="187" fontId="28" fillId="0" borderId="45" xfId="1" applyNumberFormat="1" applyFont="1" applyFill="1" applyBorder="1" applyAlignment="1">
      <alignment vertical="top" shrinkToFit="1"/>
    </xf>
    <xf numFmtId="183" fontId="28" fillId="0" borderId="47" xfId="3" applyNumberFormat="1" applyFont="1" applyFill="1" applyBorder="1" applyAlignment="1">
      <alignment horizontal="right" vertical="top" wrapText="1"/>
    </xf>
    <xf numFmtId="37" fontId="28" fillId="0" borderId="47" xfId="3" applyNumberFormat="1" applyFont="1" applyFill="1" applyBorder="1" applyAlignment="1">
      <alignment horizontal="center" vertical="top" wrapText="1"/>
    </xf>
    <xf numFmtId="176" fontId="38" fillId="0" borderId="0" xfId="1" applyNumberFormat="1" applyFont="1" applyFill="1" applyAlignment="1">
      <alignment vertical="top" wrapText="1"/>
    </xf>
    <xf numFmtId="176" fontId="28" fillId="0" borderId="51" xfId="1" applyNumberFormat="1" applyFont="1" applyFill="1" applyBorder="1" applyAlignment="1">
      <alignment horizontal="center" vertical="center" wrapText="1"/>
    </xf>
    <xf numFmtId="176" fontId="28" fillId="0" borderId="0" xfId="1" applyNumberFormat="1" applyFont="1" applyFill="1" applyBorder="1" applyAlignment="1">
      <alignment horizontal="distributed" vertical="center" wrapText="1"/>
    </xf>
    <xf numFmtId="176" fontId="28" fillId="0" borderId="47" xfId="1" applyNumberFormat="1" applyFont="1" applyFill="1" applyBorder="1" applyAlignment="1">
      <alignment horizontal="right" vertical="top" wrapText="1" indent="1" shrinkToFit="1"/>
    </xf>
    <xf numFmtId="183" fontId="28" fillId="0" borderId="44" xfId="3" applyNumberFormat="1" applyFont="1" applyFill="1" applyBorder="1" applyAlignment="1">
      <alignment horizontal="right" vertical="top" wrapText="1" indent="1"/>
    </xf>
    <xf numFmtId="183" fontId="28" fillId="0" borderId="46" xfId="3" applyNumberFormat="1" applyFont="1" applyFill="1" applyBorder="1" applyAlignment="1">
      <alignment horizontal="right" vertical="top" wrapText="1" indent="1"/>
    </xf>
    <xf numFmtId="37" fontId="28" fillId="0" borderId="0" xfId="3" applyNumberFormat="1" applyFont="1" applyFill="1" applyBorder="1" applyAlignment="1">
      <alignment vertical="top" wrapText="1"/>
    </xf>
    <xf numFmtId="37" fontId="28" fillId="0" borderId="45" xfId="3" applyNumberFormat="1" applyFont="1" applyFill="1" applyBorder="1" applyAlignment="1">
      <alignment vertical="top" wrapText="1"/>
    </xf>
    <xf numFmtId="37" fontId="28" fillId="0" borderId="47" xfId="3" applyNumberFormat="1" applyFont="1" applyFill="1" applyBorder="1" applyAlignment="1">
      <alignment horizontal="right" vertical="top" wrapText="1"/>
    </xf>
    <xf numFmtId="183" fontId="28" fillId="0" borderId="0" xfId="3" applyNumberFormat="1" applyFont="1" applyFill="1" applyBorder="1" applyAlignment="1">
      <alignment horizontal="right" vertical="top" wrapText="1" indent="1"/>
    </xf>
    <xf numFmtId="37" fontId="28" fillId="0" borderId="44" xfId="3" applyNumberFormat="1" applyFont="1" applyFill="1" applyBorder="1" applyAlignment="1">
      <alignment vertical="top" wrapText="1"/>
    </xf>
    <xf numFmtId="37" fontId="28" fillId="0" borderId="3" xfId="3" applyNumberFormat="1" applyFont="1" applyFill="1" applyBorder="1" applyAlignment="1">
      <alignment vertical="top" wrapText="1" shrinkToFit="1"/>
    </xf>
    <xf numFmtId="37" fontId="28" fillId="0" borderId="49" xfId="3" applyNumberFormat="1" applyFont="1" applyFill="1" applyBorder="1" applyAlignment="1">
      <alignment vertical="top" wrapText="1" shrinkToFit="1"/>
    </xf>
    <xf numFmtId="37" fontId="28" fillId="0" borderId="44" xfId="3" applyNumberFormat="1" applyFont="1" applyFill="1" applyBorder="1" applyAlignment="1">
      <alignment horizontal="center" vertical="top" wrapText="1"/>
    </xf>
    <xf numFmtId="37" fontId="28" fillId="0" borderId="45" xfId="3" applyNumberFormat="1" applyFont="1" applyFill="1" applyBorder="1" applyAlignment="1">
      <alignment horizontal="center" vertical="top" wrapText="1"/>
    </xf>
    <xf numFmtId="180" fontId="25" fillId="0" borderId="47" xfId="1" applyNumberFormat="1" applyFont="1" applyFill="1" applyBorder="1" applyAlignment="1">
      <alignment horizontal="right" vertical="top" shrinkToFit="1"/>
    </xf>
    <xf numFmtId="184" fontId="25" fillId="0" borderId="45" xfId="1" applyNumberFormat="1" applyFont="1" applyFill="1" applyBorder="1" applyAlignment="1">
      <alignment vertical="top" shrinkToFit="1"/>
    </xf>
    <xf numFmtId="184" fontId="25" fillId="0" borderId="44" xfId="1" applyNumberFormat="1" applyFont="1" applyFill="1" applyBorder="1" applyAlignment="1">
      <alignment vertical="top" shrinkToFit="1"/>
    </xf>
    <xf numFmtId="38" fontId="25" fillId="0" borderId="47" xfId="1" applyFont="1" applyFill="1" applyBorder="1" applyAlignment="1">
      <alignment vertical="top" shrinkToFit="1"/>
    </xf>
    <xf numFmtId="37" fontId="25" fillId="0" borderId="49" xfId="1" applyNumberFormat="1" applyFont="1" applyFill="1" applyBorder="1" applyAlignment="1">
      <alignment vertical="top" wrapText="1"/>
    </xf>
    <xf numFmtId="37" fontId="25" fillId="0" borderId="44" xfId="1" applyNumberFormat="1" applyFont="1" applyFill="1" applyBorder="1" applyAlignment="1">
      <alignment horizontal="center" vertical="top" shrinkToFit="1"/>
    </xf>
    <xf numFmtId="38" fontId="25" fillId="0" borderId="45" xfId="1" applyFont="1" applyFill="1" applyBorder="1" applyAlignment="1">
      <alignment horizontal="center" vertical="top" shrinkToFit="1"/>
    </xf>
    <xf numFmtId="38" fontId="25" fillId="0" borderId="44" xfId="1" applyFont="1" applyFill="1" applyBorder="1" applyAlignment="1">
      <alignment horizontal="center" vertical="top" shrinkToFit="1"/>
    </xf>
    <xf numFmtId="187" fontId="25" fillId="0" borderId="45" xfId="1" applyNumberFormat="1" applyFont="1" applyFill="1" applyBorder="1" applyAlignment="1">
      <alignment horizontal="center" vertical="top" shrinkToFit="1"/>
    </xf>
    <xf numFmtId="38" fontId="25" fillId="0" borderId="47" xfId="1" applyFont="1" applyFill="1" applyBorder="1" applyAlignment="1">
      <alignment horizontal="center" vertical="top" shrinkToFit="1"/>
    </xf>
    <xf numFmtId="37" fontId="25" fillId="0" borderId="47" xfId="1" applyNumberFormat="1" applyFont="1" applyFill="1" applyBorder="1" applyAlignment="1">
      <alignment vertical="top" shrinkToFit="1"/>
    </xf>
    <xf numFmtId="0" fontId="25" fillId="0" borderId="49" xfId="0" applyFont="1" applyFill="1" applyBorder="1" applyAlignment="1">
      <alignment vertical="top" shrinkToFit="1"/>
    </xf>
    <xf numFmtId="184" fontId="25" fillId="0" borderId="47" xfId="1" applyNumberFormat="1" applyFont="1" applyFill="1" applyBorder="1" applyAlignment="1">
      <alignment vertical="top" shrinkToFit="1"/>
    </xf>
    <xf numFmtId="38" fontId="25" fillId="0" borderId="47" xfId="1" applyFont="1" applyFill="1" applyBorder="1" applyAlignment="1">
      <alignment horizontal="right" vertical="top" shrinkToFit="1"/>
    </xf>
    <xf numFmtId="37" fontId="25" fillId="0" borderId="47" xfId="1" applyNumberFormat="1" applyFont="1" applyFill="1" applyBorder="1" applyAlignment="1">
      <alignment horizontal="right" vertical="top" indent="1" shrinkToFit="1"/>
    </xf>
    <xf numFmtId="38" fontId="25" fillId="0" borderId="47" xfId="1" applyNumberFormat="1" applyFont="1" applyFill="1" applyBorder="1" applyAlignment="1">
      <alignment horizontal="right" vertical="top" shrinkToFit="1"/>
    </xf>
    <xf numFmtId="176" fontId="25" fillId="0" borderId="0" xfId="1" applyNumberFormat="1" applyFont="1" applyFill="1" applyBorder="1" applyAlignment="1">
      <alignment horizontal="distributed" vertical="top" wrapText="1"/>
    </xf>
    <xf numFmtId="38" fontId="25" fillId="0" borderId="44" xfId="1" applyFont="1" applyFill="1" applyBorder="1" applyAlignment="1">
      <alignment horizontal="right" vertical="top" shrinkToFit="1"/>
    </xf>
    <xf numFmtId="183" fontId="25" fillId="0" borderId="44" xfId="1" applyNumberFormat="1" applyFont="1" applyFill="1" applyBorder="1" applyAlignment="1">
      <alignment horizontal="right" vertical="center" shrinkToFit="1"/>
    </xf>
    <xf numFmtId="176" fontId="25" fillId="0" borderId="44" xfId="1" quotePrefix="1" applyNumberFormat="1" applyFont="1" applyFill="1" applyBorder="1" applyAlignment="1">
      <alignment horizontal="center" vertical="center" shrinkToFit="1"/>
    </xf>
    <xf numFmtId="38" fontId="25" fillId="0" borderId="45" xfId="1" applyFont="1" applyFill="1" applyBorder="1" applyAlignment="1">
      <alignment horizontal="right" vertical="center" shrinkToFit="1"/>
    </xf>
    <xf numFmtId="187" fontId="25" fillId="0" borderId="45" xfId="1" quotePrefix="1" applyNumberFormat="1" applyFont="1" applyFill="1" applyBorder="1" applyAlignment="1">
      <alignment horizontal="right" vertical="center" shrinkToFit="1"/>
    </xf>
    <xf numFmtId="37" fontId="25" fillId="0" borderId="3" xfId="1" applyNumberFormat="1" applyFont="1" applyFill="1" applyBorder="1" applyAlignment="1">
      <alignment vertical="center" wrapText="1"/>
    </xf>
    <xf numFmtId="176" fontId="25" fillId="0" borderId="44" xfId="1" quotePrefix="1" applyNumberFormat="1" applyFont="1" applyFill="1" applyBorder="1" applyAlignment="1">
      <alignment horizontal="center" vertical="top" shrinkToFit="1"/>
    </xf>
    <xf numFmtId="187" fontId="25" fillId="0" borderId="45" xfId="1" quotePrefix="1" applyNumberFormat="1" applyFont="1" applyFill="1" applyBorder="1" applyAlignment="1">
      <alignment horizontal="right" vertical="top" shrinkToFit="1"/>
    </xf>
    <xf numFmtId="37" fontId="39" fillId="0" borderId="3" xfId="1" applyNumberFormat="1" applyFont="1" applyFill="1" applyBorder="1" applyAlignment="1">
      <alignment vertical="top" wrapText="1"/>
    </xf>
    <xf numFmtId="37" fontId="25" fillId="0" borderId="49" xfId="1" applyNumberFormat="1" applyFont="1" applyFill="1" applyBorder="1" applyAlignment="1">
      <alignment horizontal="left" vertical="top" wrapText="1"/>
    </xf>
    <xf numFmtId="39" fontId="25" fillId="0" borderId="47" xfId="1" applyNumberFormat="1" applyFont="1" applyFill="1" applyBorder="1" applyAlignment="1">
      <alignment horizontal="right" vertical="top" shrinkToFit="1"/>
    </xf>
    <xf numFmtId="38" fontId="25" fillId="0" borderId="45" xfId="1" applyFont="1" applyFill="1" applyBorder="1" applyAlignment="1">
      <alignment horizontal="right" vertical="top" indent="1" shrinkToFit="1"/>
    </xf>
    <xf numFmtId="40" fontId="25" fillId="0" borderId="47" xfId="1" applyNumberFormat="1" applyFont="1" applyFill="1" applyBorder="1" applyAlignment="1">
      <alignment vertical="top"/>
    </xf>
    <xf numFmtId="184" fontId="25" fillId="0" borderId="44" xfId="1" applyNumberFormat="1" applyFont="1" applyFill="1" applyBorder="1" applyAlignment="1">
      <alignment horizontal="right" vertical="top" shrinkToFit="1"/>
    </xf>
    <xf numFmtId="37" fontId="25" fillId="0" borderId="44" xfId="1" applyNumberFormat="1" applyFont="1" applyFill="1" applyBorder="1" applyAlignment="1">
      <alignment horizontal="right" vertical="top" shrinkToFit="1"/>
    </xf>
    <xf numFmtId="37" fontId="25" fillId="0" borderId="0" xfId="1" applyNumberFormat="1" applyFont="1" applyFill="1" applyBorder="1" applyAlignment="1">
      <alignment vertical="top" shrinkToFit="1"/>
    </xf>
    <xf numFmtId="0" fontId="25" fillId="0" borderId="45" xfId="0" applyFont="1" applyFill="1" applyBorder="1" applyAlignment="1">
      <alignment vertical="top" shrinkToFit="1"/>
    </xf>
    <xf numFmtId="37" fontId="25" fillId="0" borderId="0" xfId="1" applyNumberFormat="1" applyFont="1" applyFill="1" applyBorder="1" applyAlignment="1">
      <alignment horizontal="center" vertical="top" shrinkToFit="1"/>
    </xf>
    <xf numFmtId="187" fontId="25" fillId="0" borderId="0" xfId="1" applyNumberFormat="1" applyFont="1" applyFill="1" applyBorder="1" applyAlignment="1">
      <alignment horizontal="center" vertical="top" shrinkToFit="1"/>
    </xf>
    <xf numFmtId="178" fontId="25" fillId="0" borderId="47" xfId="1" applyNumberFormat="1" applyFont="1" applyFill="1" applyBorder="1" applyAlignment="1">
      <alignment horizontal="right" vertical="top" shrinkToFit="1"/>
    </xf>
    <xf numFmtId="183" fontId="25" fillId="0" borderId="28" xfId="1" applyNumberFormat="1" applyFont="1" applyFill="1" applyBorder="1" applyAlignment="1">
      <alignment horizontal="right" vertical="top" shrinkToFit="1"/>
    </xf>
    <xf numFmtId="183" fontId="25" fillId="0" borderId="29" xfId="1" applyNumberFormat="1" applyFont="1" applyFill="1" applyBorder="1" applyAlignment="1">
      <alignment horizontal="right" vertical="top" shrinkToFit="1"/>
    </xf>
    <xf numFmtId="187" fontId="25" fillId="0" borderId="28" xfId="1" applyNumberFormat="1" applyFont="1" applyFill="1" applyBorder="1" applyAlignment="1">
      <alignment vertical="top" shrinkToFit="1"/>
    </xf>
    <xf numFmtId="176" fontId="25" fillId="0" borderId="42" xfId="1" applyNumberFormat="1" applyFont="1" applyFill="1" applyBorder="1" applyAlignment="1">
      <alignment vertical="top" wrapText="1"/>
    </xf>
    <xf numFmtId="183" fontId="25" fillId="0" borderId="15" xfId="1" applyNumberFormat="1" applyFont="1" applyFill="1" applyBorder="1" applyAlignment="1">
      <alignment vertical="top" shrinkToFit="1"/>
    </xf>
    <xf numFmtId="183" fontId="25" fillId="0" borderId="14" xfId="1" applyNumberFormat="1" applyFont="1" applyFill="1" applyBorder="1" applyAlignment="1">
      <alignment vertical="top" shrinkToFit="1"/>
    </xf>
    <xf numFmtId="176" fontId="25" fillId="0" borderId="0" xfId="1" applyNumberFormat="1" applyFont="1" applyFill="1" applyBorder="1" applyAlignment="1">
      <alignment vertical="center" shrinkToFit="1"/>
    </xf>
    <xf numFmtId="183" fontId="25" fillId="0" borderId="0" xfId="1" applyNumberFormat="1" applyFont="1" applyFill="1" applyBorder="1" applyAlignment="1" applyProtection="1">
      <alignment vertical="top" shrinkToFit="1"/>
    </xf>
    <xf numFmtId="187" fontId="25" fillId="0" borderId="0" xfId="1" applyNumberFormat="1" applyFont="1" applyFill="1" applyBorder="1" applyAlignment="1" applyProtection="1">
      <alignment vertical="top" shrinkToFit="1"/>
    </xf>
    <xf numFmtId="181" fontId="25" fillId="0" borderId="47" xfId="1" applyNumberFormat="1" applyFont="1" applyFill="1" applyBorder="1" applyAlignment="1">
      <alignment horizontal="right" vertical="center" shrinkToFit="1"/>
    </xf>
    <xf numFmtId="181" fontId="25" fillId="0" borderId="0" xfId="1" applyNumberFormat="1" applyFont="1" applyFill="1" applyBorder="1" applyAlignment="1">
      <alignment horizontal="right" vertical="center" shrinkToFit="1"/>
    </xf>
    <xf numFmtId="38" fontId="25" fillId="0" borderId="47" xfId="1" applyFont="1" applyFill="1" applyBorder="1" applyAlignment="1">
      <alignment horizontal="center" vertical="center" shrinkToFit="1"/>
    </xf>
    <xf numFmtId="178" fontId="25" fillId="0" borderId="44" xfId="1" applyNumberFormat="1" applyFont="1" applyFill="1" applyBorder="1" applyAlignment="1">
      <alignment horizontal="center" vertical="center" shrinkToFit="1"/>
    </xf>
    <xf numFmtId="178" fontId="25" fillId="0" borderId="45" xfId="1" applyNumberFormat="1" applyFont="1" applyFill="1" applyBorder="1" applyAlignment="1">
      <alignment horizontal="center" vertical="center" shrinkToFit="1"/>
    </xf>
    <xf numFmtId="183" fontId="25" fillId="0" borderId="44" xfId="1" applyNumberFormat="1" applyFont="1" applyFill="1" applyBorder="1" applyAlignment="1">
      <alignment horizontal="center" vertical="center" shrinkToFit="1"/>
    </xf>
    <xf numFmtId="187" fontId="25" fillId="0" borderId="45" xfId="1" applyNumberFormat="1" applyFont="1" applyFill="1" applyBorder="1" applyAlignment="1">
      <alignment horizontal="center" vertical="center" shrinkToFit="1"/>
    </xf>
    <xf numFmtId="178" fontId="25" fillId="0" borderId="47" xfId="1" applyNumberFormat="1" applyFont="1" applyFill="1" applyBorder="1" applyAlignment="1">
      <alignment horizontal="center" vertical="center" shrinkToFit="1"/>
    </xf>
    <xf numFmtId="38" fontId="25" fillId="0" borderId="0" xfId="1" applyFont="1" applyFill="1" applyBorder="1" applyAlignment="1">
      <alignment horizontal="center" vertical="top" shrinkToFit="1"/>
    </xf>
    <xf numFmtId="183" fontId="25" fillId="0" borderId="0" xfId="0" applyNumberFormat="1" applyFont="1" applyFill="1" applyAlignment="1">
      <alignment vertical="center"/>
    </xf>
    <xf numFmtId="176" fontId="25" fillId="0" borderId="51" xfId="1" applyNumberFormat="1" applyFont="1" applyFill="1" applyBorder="1" applyAlignment="1" applyProtection="1">
      <alignment horizontal="center" vertical="top"/>
    </xf>
    <xf numFmtId="180" fontId="25" fillId="0" borderId="47" xfId="1" applyNumberFormat="1" applyFont="1" applyFill="1" applyBorder="1" applyAlignment="1" applyProtection="1">
      <alignment horizontal="right" vertical="top"/>
    </xf>
    <xf numFmtId="183" fontId="25" fillId="0" borderId="34" xfId="1" applyNumberFormat="1" applyFont="1" applyFill="1" applyBorder="1" applyAlignment="1" applyProtection="1">
      <alignment vertical="top" shrinkToFit="1"/>
    </xf>
    <xf numFmtId="183" fontId="25" fillId="0" borderId="35" xfId="1" applyNumberFormat="1" applyFont="1" applyFill="1" applyBorder="1" applyAlignment="1" applyProtection="1">
      <alignment horizontal="right" vertical="top" shrinkToFit="1"/>
    </xf>
    <xf numFmtId="183" fontId="25" fillId="0" borderId="36" xfId="1" applyNumberFormat="1" applyFont="1" applyFill="1" applyBorder="1" applyAlignment="1" applyProtection="1">
      <alignment vertical="top" shrinkToFit="1"/>
    </xf>
    <xf numFmtId="38" fontId="25" fillId="0" borderId="35" xfId="1" applyFont="1" applyFill="1" applyBorder="1" applyAlignment="1" applyProtection="1">
      <alignment vertical="top" shrinkToFit="1"/>
    </xf>
    <xf numFmtId="187" fontId="25" fillId="0" borderId="34" xfId="1" applyNumberFormat="1" applyFont="1" applyFill="1" applyBorder="1" applyAlignment="1" applyProtection="1">
      <alignment vertical="top" shrinkToFit="1"/>
    </xf>
    <xf numFmtId="183" fontId="25" fillId="0" borderId="35" xfId="1" applyNumberFormat="1" applyFont="1" applyFill="1" applyBorder="1" applyAlignment="1" applyProtection="1">
      <alignment vertical="top" shrinkToFit="1"/>
    </xf>
    <xf numFmtId="183" fontId="25" fillId="0" borderId="36" xfId="1" applyNumberFormat="1" applyFont="1" applyFill="1" applyBorder="1" applyAlignment="1" applyProtection="1">
      <alignment horizontal="right" vertical="top" shrinkToFit="1"/>
    </xf>
    <xf numFmtId="37" fontId="25" fillId="0" borderId="36" xfId="1" applyNumberFormat="1" applyFont="1" applyFill="1" applyBorder="1" applyAlignment="1" applyProtection="1">
      <alignment horizontal="center" vertical="top" shrinkToFit="1"/>
    </xf>
    <xf numFmtId="176" fontId="25" fillId="0" borderId="0" xfId="1" applyNumberFormat="1" applyFont="1" applyFill="1" applyBorder="1" applyAlignment="1" applyProtection="1">
      <alignment vertical="top"/>
    </xf>
    <xf numFmtId="176" fontId="25" fillId="0" borderId="50" xfId="1" applyNumberFormat="1" applyFont="1" applyFill="1" applyBorder="1" applyAlignment="1" applyProtection="1">
      <alignment horizontal="center" vertical="center"/>
    </xf>
    <xf numFmtId="176" fontId="25" fillId="0" borderId="0" xfId="1" applyNumberFormat="1" applyFont="1" applyFill="1" applyBorder="1" applyAlignment="1" applyProtection="1">
      <alignment horizontal="center" vertical="center" shrinkToFit="1"/>
    </xf>
    <xf numFmtId="176" fontId="25" fillId="0" borderId="1" xfId="1" applyNumberFormat="1" applyFont="1" applyFill="1" applyBorder="1" applyAlignment="1">
      <alignment horizontal="right" vertical="top" indent="1" shrinkToFit="1"/>
    </xf>
    <xf numFmtId="183" fontId="25" fillId="0" borderId="34" xfId="1" applyNumberFormat="1" applyFont="1" applyFill="1" applyBorder="1" applyAlignment="1" applyProtection="1">
      <alignment horizontal="right" vertical="top" indent="1" shrinkToFit="1"/>
    </xf>
    <xf numFmtId="37" fontId="25" fillId="0" borderId="35" xfId="1" applyNumberFormat="1" applyFont="1" applyFill="1" applyBorder="1" applyAlignment="1" applyProtection="1">
      <alignment vertical="top" shrinkToFit="1"/>
    </xf>
    <xf numFmtId="38" fontId="25" fillId="0" borderId="34" xfId="1" applyFont="1" applyFill="1" applyBorder="1" applyAlignment="1" applyProtection="1">
      <alignment horizontal="right" vertical="top" shrinkToFit="1"/>
    </xf>
    <xf numFmtId="187" fontId="25" fillId="0" borderId="0" xfId="1" applyNumberFormat="1" applyFont="1" applyFill="1" applyBorder="1" applyAlignment="1" applyProtection="1">
      <alignment horizontal="right" vertical="top" shrinkToFit="1"/>
    </xf>
    <xf numFmtId="176" fontId="25" fillId="0" borderId="39" xfId="1" applyNumberFormat="1" applyFont="1" applyFill="1" applyBorder="1" applyAlignment="1" applyProtection="1">
      <alignment horizontal="center" vertical="top"/>
    </xf>
    <xf numFmtId="176" fontId="25" fillId="0" borderId="16" xfId="1" applyNumberFormat="1" applyFont="1" applyFill="1" applyBorder="1" applyAlignment="1" applyProtection="1">
      <alignment horizontal="center" vertical="center"/>
    </xf>
    <xf numFmtId="176" fontId="25" fillId="0" borderId="6" xfId="1" applyNumberFormat="1" applyFont="1" applyFill="1" applyBorder="1" applyAlignment="1" applyProtection="1">
      <alignment horizontal="center" vertical="center" shrinkToFit="1"/>
    </xf>
    <xf numFmtId="176" fontId="25" fillId="0" borderId="19" xfId="1" applyNumberFormat="1" applyFont="1" applyFill="1" applyBorder="1" applyAlignment="1">
      <alignment horizontal="right" vertical="top" indent="1" shrinkToFit="1"/>
    </xf>
    <xf numFmtId="183" fontId="25" fillId="0" borderId="6" xfId="1" applyNumberFormat="1" applyFont="1" applyFill="1" applyBorder="1" applyAlignment="1" applyProtection="1">
      <alignment horizontal="right" vertical="top" indent="1" shrinkToFit="1"/>
    </xf>
    <xf numFmtId="183" fontId="25" fillId="0" borderId="18" xfId="1" applyNumberFormat="1" applyFont="1" applyFill="1" applyBorder="1" applyAlignment="1" applyProtection="1">
      <alignment horizontal="right" vertical="top" shrinkToFit="1"/>
    </xf>
    <xf numFmtId="183" fontId="25" fillId="0" borderId="6" xfId="1" applyNumberFormat="1" applyFont="1" applyFill="1" applyBorder="1" applyAlignment="1" applyProtection="1">
      <alignment vertical="top" shrinkToFit="1"/>
    </xf>
    <xf numFmtId="183" fontId="25" fillId="0" borderId="18" xfId="1" applyNumberFormat="1" applyFont="1" applyFill="1" applyBorder="1" applyAlignment="1" applyProtection="1">
      <alignment vertical="top" shrinkToFit="1"/>
    </xf>
    <xf numFmtId="183" fontId="25" fillId="0" borderId="6" xfId="1" applyNumberFormat="1" applyFont="1" applyFill="1" applyBorder="1" applyAlignment="1" applyProtection="1">
      <alignment horizontal="right" vertical="top" shrinkToFit="1"/>
    </xf>
    <xf numFmtId="183" fontId="25" fillId="0" borderId="19" xfId="1" applyNumberFormat="1" applyFont="1" applyFill="1" applyBorder="1" applyAlignment="1" applyProtection="1">
      <alignment horizontal="right" vertical="top" shrinkToFit="1"/>
    </xf>
    <xf numFmtId="183" fontId="25" fillId="0" borderId="19" xfId="1" applyNumberFormat="1" applyFont="1" applyFill="1" applyBorder="1" applyAlignment="1" applyProtection="1">
      <alignment vertical="top" shrinkToFit="1"/>
    </xf>
    <xf numFmtId="187" fontId="25" fillId="0" borderId="6" xfId="1" applyNumberFormat="1" applyFont="1" applyFill="1" applyBorder="1" applyAlignment="1" applyProtection="1">
      <alignment vertical="top" shrinkToFit="1"/>
    </xf>
    <xf numFmtId="37" fontId="25" fillId="0" borderId="18" xfId="1" applyNumberFormat="1" applyFont="1" applyFill="1" applyBorder="1" applyAlignment="1" applyProtection="1">
      <alignment vertical="top" shrinkToFit="1"/>
    </xf>
    <xf numFmtId="38" fontId="25" fillId="0" borderId="17" xfId="1" applyFont="1" applyFill="1" applyBorder="1" applyAlignment="1" applyProtection="1">
      <alignment horizontal="right" vertical="top" shrinkToFit="1"/>
    </xf>
    <xf numFmtId="37" fontId="25" fillId="0" borderId="19" xfId="1" applyNumberFormat="1" applyFont="1" applyFill="1" applyBorder="1" applyAlignment="1" applyProtection="1">
      <alignment horizontal="center" vertical="top" shrinkToFit="1"/>
    </xf>
    <xf numFmtId="176" fontId="25" fillId="0" borderId="0" xfId="1" applyNumberFormat="1" applyFont="1" applyFill="1" applyBorder="1" applyAlignment="1" applyProtection="1">
      <alignment horizontal="center" vertical="top"/>
    </xf>
    <xf numFmtId="183" fontId="25" fillId="0" borderId="0" xfId="1" applyNumberFormat="1" applyFont="1" applyFill="1" applyBorder="1" applyAlignment="1" applyProtection="1">
      <alignment horizontal="right" vertical="top" shrinkToFit="1"/>
    </xf>
    <xf numFmtId="183" fontId="25" fillId="0" borderId="0" xfId="1" applyNumberFormat="1" applyFont="1" applyFill="1" applyBorder="1" applyAlignment="1" applyProtection="1">
      <alignment horizontal="right" vertical="top" indent="1" shrinkToFit="1"/>
    </xf>
    <xf numFmtId="37" fontId="25" fillId="0" borderId="0" xfId="1" applyNumberFormat="1" applyFont="1" applyFill="1" applyBorder="1" applyAlignment="1" applyProtection="1">
      <alignment horizontal="center" vertical="top" shrinkToFit="1"/>
    </xf>
    <xf numFmtId="37" fontId="25" fillId="0" borderId="0" xfId="1" applyNumberFormat="1" applyFont="1" applyFill="1" applyBorder="1" applyAlignment="1" applyProtection="1">
      <alignment vertical="top" wrapText="1"/>
    </xf>
    <xf numFmtId="176" fontId="25" fillId="0" borderId="1" xfId="1" applyNumberFormat="1" applyFont="1" applyFill="1" applyBorder="1" applyAlignment="1">
      <alignment horizontal="right" vertical="top"/>
    </xf>
    <xf numFmtId="176" fontId="25" fillId="0" borderId="1" xfId="1" applyNumberFormat="1" applyFont="1" applyFill="1" applyBorder="1" applyAlignment="1">
      <alignment vertical="top"/>
    </xf>
    <xf numFmtId="176" fontId="25" fillId="0" borderId="1" xfId="1" applyNumberFormat="1" applyFont="1" applyFill="1" applyBorder="1" applyAlignment="1">
      <alignment horizontal="center" vertical="top"/>
    </xf>
    <xf numFmtId="176" fontId="36" fillId="0" borderId="1" xfId="1" applyNumberFormat="1" applyFont="1" applyFill="1" applyBorder="1" applyAlignment="1">
      <alignment horizontal="center" vertical="top"/>
    </xf>
    <xf numFmtId="181" fontId="25" fillId="0" borderId="21" xfId="1" applyNumberFormat="1" applyFont="1" applyFill="1" applyBorder="1" applyAlignment="1">
      <alignment horizontal="center" vertical="top"/>
    </xf>
    <xf numFmtId="186" fontId="25" fillId="0" borderId="24" xfId="1" applyNumberFormat="1" applyFont="1" applyFill="1" applyBorder="1" applyAlignment="1">
      <alignment horizontal="right" vertical="top" shrinkToFit="1"/>
    </xf>
    <xf numFmtId="183" fontId="25" fillId="0" borderId="24" xfId="1" applyNumberFormat="1" applyFont="1" applyFill="1" applyBorder="1" applyAlignment="1">
      <alignment vertical="top" shrinkToFit="1"/>
    </xf>
    <xf numFmtId="184" fontId="25" fillId="0" borderId="23" xfId="1" applyNumberFormat="1" applyFont="1" applyFill="1" applyBorder="1" applyAlignment="1">
      <alignment vertical="top" shrinkToFit="1"/>
    </xf>
    <xf numFmtId="187" fontId="25" fillId="0" borderId="22" xfId="1" applyNumberFormat="1" applyFont="1" applyFill="1" applyBorder="1" applyAlignment="1">
      <alignment vertical="top" shrinkToFit="1"/>
    </xf>
    <xf numFmtId="183" fontId="25" fillId="0" borderId="23" xfId="1" applyNumberFormat="1" applyFont="1" applyFill="1" applyBorder="1" applyAlignment="1">
      <alignment vertical="top" shrinkToFit="1"/>
    </xf>
    <xf numFmtId="183" fontId="25" fillId="0" borderId="23" xfId="1" applyNumberFormat="1" applyFont="1" applyFill="1" applyBorder="1" applyAlignment="1">
      <alignment horizontal="right" vertical="top" shrinkToFit="1"/>
    </xf>
    <xf numFmtId="183" fontId="25" fillId="0" borderId="24" xfId="1" applyNumberFormat="1" applyFont="1" applyFill="1" applyBorder="1" applyAlignment="1">
      <alignment horizontal="right" vertical="top" shrinkToFit="1"/>
    </xf>
    <xf numFmtId="187" fontId="25" fillId="0" borderId="22" xfId="1" applyNumberFormat="1" applyFont="1" applyFill="1" applyBorder="1" applyAlignment="1">
      <alignment horizontal="right" vertical="top" shrinkToFit="1"/>
    </xf>
    <xf numFmtId="37" fontId="25" fillId="0" borderId="24" xfId="1" applyNumberFormat="1" applyFont="1" applyFill="1" applyBorder="1" applyAlignment="1">
      <alignment horizontal="center" vertical="top" shrinkToFit="1"/>
    </xf>
    <xf numFmtId="181" fontId="25" fillId="0" borderId="52" xfId="1" applyNumberFormat="1" applyFont="1" applyFill="1" applyBorder="1" applyAlignment="1">
      <alignment horizontal="center" vertical="top"/>
    </xf>
    <xf numFmtId="37" fontId="25" fillId="0" borderId="4" xfId="1" applyNumberFormat="1" applyFont="1" applyFill="1" applyBorder="1" applyAlignment="1">
      <alignment horizontal="distributed" vertical="center" wrapText="1"/>
    </xf>
    <xf numFmtId="37" fontId="25" fillId="0" borderId="1" xfId="1" applyNumberFormat="1" applyFont="1" applyFill="1" applyBorder="1" applyAlignment="1">
      <alignment horizontal="right" vertical="top" indent="1" shrinkToFit="1"/>
    </xf>
    <xf numFmtId="38" fontId="25" fillId="0" borderId="44" xfId="1" applyFont="1" applyFill="1" applyBorder="1" applyAlignment="1">
      <alignment horizontal="right" vertical="top" indent="1" shrinkToFit="1"/>
    </xf>
    <xf numFmtId="37" fontId="25" fillId="0" borderId="4" xfId="1" applyNumberFormat="1" applyFont="1" applyFill="1" applyBorder="1" applyAlignment="1">
      <alignment horizontal="right" vertical="top" indent="1" shrinkToFit="1"/>
    </xf>
    <xf numFmtId="38" fontId="25" fillId="0" borderId="4" xfId="1" applyFont="1" applyFill="1" applyBorder="1" applyAlignment="1">
      <alignment horizontal="right" vertical="top" indent="1" shrinkToFit="1"/>
    </xf>
    <xf numFmtId="183" fontId="25" fillId="0" borderId="4" xfId="1" applyNumberFormat="1" applyFont="1" applyFill="1" applyBorder="1" applyAlignment="1">
      <alignment horizontal="right" vertical="top" indent="1" shrinkToFit="1"/>
    </xf>
    <xf numFmtId="178" fontId="25" fillId="0" borderId="1" xfId="1" applyNumberFormat="1" applyFont="1" applyFill="1" applyBorder="1" applyAlignment="1">
      <alignment horizontal="right" vertical="top" shrinkToFit="1"/>
    </xf>
    <xf numFmtId="183" fontId="25" fillId="0" borderId="1" xfId="1" applyNumberFormat="1" applyFont="1" applyFill="1" applyBorder="1" applyAlignment="1">
      <alignment vertical="top" shrinkToFit="1"/>
    </xf>
    <xf numFmtId="38" fontId="25" fillId="0" borderId="4" xfId="1" quotePrefix="1" applyFont="1" applyFill="1" applyBorder="1" applyAlignment="1">
      <alignment horizontal="right" vertical="top" shrinkToFit="1"/>
    </xf>
    <xf numFmtId="37" fontId="25" fillId="0" borderId="1" xfId="1" applyNumberFormat="1" applyFont="1" applyFill="1" applyBorder="1" applyAlignment="1">
      <alignment horizontal="center" vertical="top" shrinkToFit="1"/>
    </xf>
    <xf numFmtId="37" fontId="25" fillId="0" borderId="5" xfId="1" applyNumberFormat="1" applyFont="1" applyFill="1" applyBorder="1" applyAlignment="1">
      <alignment horizontal="left" vertical="top" shrinkToFit="1"/>
    </xf>
    <xf numFmtId="176" fontId="25" fillId="0" borderId="4" xfId="1" applyNumberFormat="1" applyFont="1" applyFill="1" applyBorder="1" applyAlignment="1">
      <alignment horizontal="distributed" vertical="center" wrapText="1"/>
    </xf>
    <xf numFmtId="183" fontId="25" fillId="0" borderId="1" xfId="1" applyNumberFormat="1" applyFont="1" applyFill="1" applyBorder="1" applyAlignment="1">
      <alignment horizontal="right" vertical="top" indent="1" shrinkToFit="1"/>
    </xf>
    <xf numFmtId="183" fontId="25" fillId="0" borderId="35" xfId="1" applyNumberFormat="1" applyFont="1" applyFill="1" applyBorder="1" applyAlignment="1">
      <alignment horizontal="right" vertical="top" indent="1" shrinkToFit="1"/>
    </xf>
    <xf numFmtId="37" fontId="25" fillId="0" borderId="0" xfId="1" applyNumberFormat="1" applyFont="1" applyFill="1" applyBorder="1" applyAlignment="1">
      <alignment horizontal="right" vertical="top" indent="1" shrinkToFit="1"/>
    </xf>
    <xf numFmtId="183" fontId="25" fillId="0" borderId="34" xfId="1" applyNumberFormat="1" applyFont="1" applyFill="1" applyBorder="1" applyAlignment="1">
      <alignment horizontal="right" vertical="top" indent="1" shrinkToFit="1"/>
    </xf>
    <xf numFmtId="186" fontId="25" fillId="0" borderId="1" xfId="1" applyNumberFormat="1" applyFont="1" applyFill="1" applyBorder="1" applyAlignment="1">
      <alignment horizontal="right" vertical="top" shrinkToFit="1"/>
    </xf>
    <xf numFmtId="183" fontId="25" fillId="0" borderId="2" xfId="1" applyNumberFormat="1" applyFont="1" applyFill="1" applyBorder="1" applyAlignment="1">
      <alignment horizontal="right" vertical="top" shrinkToFit="1"/>
    </xf>
    <xf numFmtId="38" fontId="25" fillId="0" borderId="1" xfId="1" applyFont="1" applyFill="1" applyBorder="1" applyAlignment="1">
      <alignment horizontal="right" vertical="top" shrinkToFit="1"/>
    </xf>
    <xf numFmtId="37" fontId="25" fillId="0" borderId="45" xfId="1" applyNumberFormat="1" applyFont="1" applyFill="1" applyBorder="1" applyAlignment="1">
      <alignment horizontal="distributed" vertical="center" wrapText="1"/>
    </xf>
    <xf numFmtId="39" fontId="25" fillId="0" borderId="1" xfId="1" applyNumberFormat="1" applyFont="1" applyFill="1" applyBorder="1" applyAlignment="1">
      <alignment horizontal="right" vertical="top" indent="1" shrinkToFit="1"/>
    </xf>
    <xf numFmtId="38" fontId="25" fillId="0" borderId="1" xfId="1" applyFont="1" applyFill="1" applyBorder="1" applyAlignment="1">
      <alignment horizontal="right" vertical="top" indent="1" shrinkToFit="1"/>
    </xf>
    <xf numFmtId="183" fontId="25" fillId="0" borderId="2" xfId="1" applyNumberFormat="1" applyFont="1" applyFill="1" applyBorder="1" applyAlignment="1">
      <alignment horizontal="right" vertical="top" indent="1" shrinkToFit="1"/>
    </xf>
    <xf numFmtId="38" fontId="25" fillId="0" borderId="2" xfId="1" applyFont="1" applyFill="1" applyBorder="1" applyAlignment="1">
      <alignment horizontal="right" vertical="top" shrinkToFit="1"/>
    </xf>
    <xf numFmtId="183" fontId="25" fillId="0" borderId="2" xfId="1" applyNumberFormat="1" applyFont="1" applyFill="1" applyBorder="1" applyAlignment="1">
      <alignment vertical="top" shrinkToFit="1"/>
    </xf>
    <xf numFmtId="38" fontId="25" fillId="0" borderId="2" xfId="1" applyFont="1" applyFill="1" applyBorder="1" applyAlignment="1">
      <alignment vertical="top" shrinkToFit="1"/>
    </xf>
    <xf numFmtId="183" fontId="25" fillId="0" borderId="2" xfId="1" applyNumberFormat="1" applyFont="1" applyFill="1" applyBorder="1" applyAlignment="1">
      <alignment horizontal="right" vertical="top"/>
    </xf>
    <xf numFmtId="0" fontId="25" fillId="0" borderId="5" xfId="0" applyFont="1" applyFill="1" applyBorder="1" applyAlignment="1">
      <alignment shrinkToFit="1"/>
    </xf>
    <xf numFmtId="38" fontId="25" fillId="0" borderId="2" xfId="1" applyFont="1" applyFill="1" applyBorder="1" applyAlignment="1">
      <alignment horizontal="right" vertical="top"/>
    </xf>
    <xf numFmtId="38" fontId="25" fillId="0" borderId="1" xfId="1" applyFont="1" applyFill="1" applyBorder="1" applyAlignment="1">
      <alignment horizontal="right" vertical="top"/>
    </xf>
    <xf numFmtId="38" fontId="25" fillId="0" borderId="1" xfId="1" applyFont="1" applyFill="1" applyBorder="1" applyAlignment="1">
      <alignment vertical="top"/>
    </xf>
    <xf numFmtId="38" fontId="25" fillId="0" borderId="2" xfId="1" applyFont="1" applyFill="1" applyBorder="1" applyAlignment="1">
      <alignment horizontal="right" vertical="top" indent="1"/>
    </xf>
    <xf numFmtId="38" fontId="25" fillId="0" borderId="1" xfId="1" applyFont="1" applyFill="1" applyBorder="1" applyAlignment="1">
      <alignment vertical="top" shrinkToFit="1"/>
    </xf>
    <xf numFmtId="0" fontId="25" fillId="0" borderId="5" xfId="0" applyFont="1" applyFill="1" applyBorder="1" applyAlignment="1">
      <alignment vertical="center"/>
    </xf>
    <xf numFmtId="183" fontId="25" fillId="0" borderId="1" xfId="1" applyNumberFormat="1" applyFont="1" applyFill="1" applyBorder="1" applyAlignment="1">
      <alignment horizontal="right" vertical="top"/>
    </xf>
    <xf numFmtId="190" fontId="25" fillId="0" borderId="0" xfId="1" applyNumberFormat="1" applyFont="1" applyFill="1" applyAlignment="1">
      <alignment vertical="top"/>
    </xf>
    <xf numFmtId="187" fontId="25" fillId="0" borderId="45" xfId="1" applyNumberFormat="1" applyFont="1" applyFill="1" applyBorder="1" applyAlignment="1">
      <alignment horizontal="right" vertical="top"/>
    </xf>
    <xf numFmtId="183" fontId="25" fillId="0" borderId="1" xfId="1" applyNumberFormat="1" applyFont="1" applyFill="1" applyBorder="1" applyAlignment="1">
      <alignment vertical="top"/>
    </xf>
    <xf numFmtId="187" fontId="25" fillId="0" borderId="0" xfId="1" applyNumberFormat="1" applyFont="1" applyFill="1" applyBorder="1" applyAlignment="1">
      <alignment vertical="top" shrinkToFit="1"/>
    </xf>
    <xf numFmtId="37" fontId="25" fillId="0" borderId="5" xfId="1" applyNumberFormat="1" applyFont="1" applyFill="1" applyBorder="1" applyAlignment="1">
      <alignment vertical="center" shrinkToFit="1"/>
    </xf>
    <xf numFmtId="37" fontId="25" fillId="0" borderId="5" xfId="1" applyNumberFormat="1" applyFont="1" applyFill="1" applyBorder="1" applyAlignment="1">
      <alignment vertical="top" wrapText="1"/>
    </xf>
    <xf numFmtId="38" fontId="25" fillId="0" borderId="2" xfId="1" applyFont="1" applyFill="1" applyBorder="1" applyAlignment="1">
      <alignment horizontal="right" vertical="top" indent="1" shrinkToFit="1"/>
    </xf>
    <xf numFmtId="38" fontId="25" fillId="0" borderId="0" xfId="1" applyFont="1" applyFill="1" applyBorder="1" applyAlignment="1">
      <alignment horizontal="right" vertical="top" indent="1" shrinkToFit="1"/>
    </xf>
    <xf numFmtId="37" fontId="25" fillId="0" borderId="5" xfId="1" applyNumberFormat="1" applyFont="1" applyFill="1" applyBorder="1" applyAlignment="1">
      <alignment vertical="top" shrinkToFit="1"/>
    </xf>
    <xf numFmtId="183" fontId="25" fillId="0" borderId="0" xfId="1" applyNumberFormat="1" applyFont="1" applyFill="1" applyBorder="1" applyAlignment="1">
      <alignment vertical="top"/>
    </xf>
    <xf numFmtId="176" fontId="25" fillId="0" borderId="2" xfId="1" applyNumberFormat="1" applyFont="1" applyFill="1" applyBorder="1" applyAlignment="1">
      <alignment horizontal="center" vertical="top" shrinkToFit="1"/>
    </xf>
    <xf numFmtId="176" fontId="25" fillId="0" borderId="45" xfId="1" applyNumberFormat="1" applyFont="1" applyFill="1" applyBorder="1" applyAlignment="1">
      <alignment horizontal="center" vertical="top" shrinkToFit="1"/>
    </xf>
    <xf numFmtId="181" fontId="25" fillId="0" borderId="52" xfId="3" applyNumberFormat="1" applyFont="1" applyFill="1" applyBorder="1" applyAlignment="1">
      <alignment horizontal="center" vertical="top"/>
    </xf>
    <xf numFmtId="178" fontId="25" fillId="0" borderId="1" xfId="3" applyNumberFormat="1" applyFont="1" applyFill="1" applyBorder="1" applyAlignment="1">
      <alignment horizontal="right" vertical="top" shrinkToFit="1"/>
    </xf>
    <xf numFmtId="183" fontId="25" fillId="0" borderId="1" xfId="3" applyNumberFormat="1" applyFont="1" applyFill="1" applyBorder="1" applyAlignment="1">
      <alignment horizontal="right" vertical="top" shrinkToFit="1"/>
    </xf>
    <xf numFmtId="183" fontId="25" fillId="0" borderId="2" xfId="3" applyNumberFormat="1" applyFont="1" applyFill="1" applyBorder="1" applyAlignment="1">
      <alignment horizontal="right" vertical="top" shrinkToFit="1"/>
    </xf>
    <xf numFmtId="187" fontId="25" fillId="0" borderId="45" xfId="3" applyNumberFormat="1" applyFont="1" applyFill="1" applyBorder="1" applyAlignment="1">
      <alignment horizontal="right" vertical="top" shrinkToFit="1"/>
    </xf>
    <xf numFmtId="187" fontId="25" fillId="0" borderId="0" xfId="3" applyNumberFormat="1" applyFont="1" applyFill="1" applyBorder="1" applyAlignment="1">
      <alignment horizontal="right" vertical="top" shrinkToFit="1"/>
    </xf>
    <xf numFmtId="183" fontId="25" fillId="0" borderId="0" xfId="3" applyNumberFormat="1" applyFont="1" applyFill="1" applyBorder="1" applyAlignment="1">
      <alignment horizontal="right" vertical="top" shrinkToFit="1"/>
    </xf>
    <xf numFmtId="183" fontId="25" fillId="0" borderId="2" xfId="3" applyNumberFormat="1" applyFont="1" applyFill="1" applyBorder="1" applyAlignment="1">
      <alignment horizontal="right" vertical="top"/>
    </xf>
    <xf numFmtId="38" fontId="25" fillId="0" borderId="45" xfId="3" applyFont="1" applyFill="1" applyBorder="1" applyAlignment="1">
      <alignment horizontal="right" vertical="top" shrinkToFit="1"/>
    </xf>
    <xf numFmtId="183" fontId="25" fillId="0" borderId="2" xfId="3" applyNumberFormat="1" applyFont="1" applyFill="1" applyBorder="1" applyAlignment="1">
      <alignment vertical="top" shrinkToFit="1"/>
    </xf>
    <xf numFmtId="38" fontId="25" fillId="0" borderId="0" xfId="3" applyFont="1" applyFill="1" applyBorder="1" applyAlignment="1">
      <alignment vertical="top" shrinkToFit="1"/>
    </xf>
    <xf numFmtId="187" fontId="25" fillId="0" borderId="45" xfId="3" applyNumberFormat="1" applyFont="1" applyFill="1" applyBorder="1" applyAlignment="1">
      <alignment vertical="top" shrinkToFit="1"/>
    </xf>
    <xf numFmtId="38" fontId="25" fillId="0" borderId="45" xfId="3" applyFont="1" applyFill="1" applyBorder="1" applyAlignment="1">
      <alignment vertical="top" shrinkToFit="1"/>
    </xf>
    <xf numFmtId="183" fontId="25" fillId="0" borderId="1" xfId="3" applyNumberFormat="1" applyFont="1" applyFill="1" applyBorder="1" applyAlignment="1">
      <alignment vertical="top" shrinkToFit="1"/>
    </xf>
    <xf numFmtId="176" fontId="25" fillId="0" borderId="1" xfId="3" applyNumberFormat="1" applyFont="1" applyFill="1" applyBorder="1" applyAlignment="1">
      <alignment horizontal="right" vertical="top" shrinkToFit="1"/>
    </xf>
    <xf numFmtId="176" fontId="25" fillId="0" borderId="5" xfId="3" applyNumberFormat="1" applyFont="1" applyFill="1" applyBorder="1" applyAlignment="1">
      <alignment vertical="top" shrinkToFit="1"/>
    </xf>
    <xf numFmtId="176" fontId="25" fillId="0" borderId="0" xfId="3" applyNumberFormat="1" applyFont="1" applyFill="1" applyAlignment="1">
      <alignment vertical="top"/>
    </xf>
    <xf numFmtId="181" fontId="25" fillId="0" borderId="26" xfId="1" applyNumberFormat="1" applyFont="1" applyFill="1" applyBorder="1" applyAlignment="1">
      <alignment horizontal="center" vertical="top"/>
    </xf>
    <xf numFmtId="178" fontId="25" fillId="0" borderId="30" xfId="1" applyNumberFormat="1" applyFont="1" applyFill="1" applyBorder="1" applyAlignment="1">
      <alignment horizontal="right" vertical="top" shrinkToFit="1"/>
    </xf>
    <xf numFmtId="183" fontId="25" fillId="0" borderId="30" xfId="1" applyNumberFormat="1" applyFont="1" applyFill="1" applyBorder="1" applyAlignment="1">
      <alignment horizontal="right" vertical="top" shrinkToFit="1"/>
    </xf>
    <xf numFmtId="187" fontId="25" fillId="0" borderId="27" xfId="1" applyNumberFormat="1" applyFont="1" applyFill="1" applyBorder="1" applyAlignment="1">
      <alignment horizontal="right" vertical="top" shrinkToFit="1"/>
    </xf>
    <xf numFmtId="183" fontId="25" fillId="0" borderId="29" xfId="1" applyNumberFormat="1" applyFont="1" applyFill="1" applyBorder="1" applyAlignment="1">
      <alignment horizontal="right" vertical="top"/>
    </xf>
    <xf numFmtId="38" fontId="25" fillId="0" borderId="28" xfId="1" applyFont="1" applyFill="1" applyBorder="1" applyAlignment="1">
      <alignment vertical="top" shrinkToFit="1"/>
    </xf>
    <xf numFmtId="183" fontId="25" fillId="0" borderId="29" xfId="1" applyNumberFormat="1" applyFont="1" applyFill="1" applyBorder="1" applyAlignment="1">
      <alignment vertical="top" shrinkToFit="1"/>
    </xf>
    <xf numFmtId="38" fontId="25" fillId="0" borderId="27" xfId="1" applyFont="1" applyFill="1" applyBorder="1" applyAlignment="1">
      <alignment vertical="top" shrinkToFit="1"/>
    </xf>
    <xf numFmtId="183" fontId="25" fillId="0" borderId="30" xfId="1" applyNumberFormat="1" applyFont="1" applyFill="1" applyBorder="1" applyAlignment="1">
      <alignment vertical="top" shrinkToFit="1"/>
    </xf>
    <xf numFmtId="176" fontId="25" fillId="0" borderId="30" xfId="1" applyNumberFormat="1" applyFont="1" applyFill="1" applyBorder="1" applyAlignment="1">
      <alignment horizontal="center" vertical="top" shrinkToFit="1"/>
    </xf>
    <xf numFmtId="181" fontId="25" fillId="0" borderId="48" xfId="1" applyNumberFormat="1" applyFont="1" applyFill="1" applyBorder="1" applyAlignment="1">
      <alignment horizontal="center" vertical="top"/>
    </xf>
    <xf numFmtId="176" fontId="25" fillId="0" borderId="50" xfId="1" applyNumberFormat="1" applyFont="1" applyFill="1" applyBorder="1" applyAlignment="1">
      <alignment horizontal="left" vertical="center"/>
    </xf>
    <xf numFmtId="176" fontId="25" fillId="0" borderId="36" xfId="1" applyNumberFormat="1" applyFont="1" applyFill="1" applyBorder="1" applyAlignment="1">
      <alignment horizontal="right" vertical="top" shrinkToFit="1"/>
    </xf>
    <xf numFmtId="183" fontId="25" fillId="0" borderId="36" xfId="1" applyNumberFormat="1" applyFont="1" applyFill="1" applyBorder="1" applyAlignment="1">
      <alignment horizontal="right" vertical="top" shrinkToFit="1"/>
    </xf>
    <xf numFmtId="187" fontId="25" fillId="0" borderId="0" xfId="1" applyNumberFormat="1" applyFont="1" applyFill="1" applyBorder="1" applyAlignment="1">
      <alignment horizontal="right" vertical="top" shrinkToFit="1"/>
    </xf>
    <xf numFmtId="183" fontId="25" fillId="0" borderId="35" xfId="1" applyNumberFormat="1" applyFont="1" applyFill="1" applyBorder="1" applyAlignment="1">
      <alignment horizontal="right" vertical="top" shrinkToFit="1"/>
    </xf>
    <xf numFmtId="187" fontId="25" fillId="0" borderId="34" xfId="1" applyNumberFormat="1" applyFont="1" applyFill="1" applyBorder="1" applyAlignment="1">
      <alignment horizontal="right" vertical="top" shrinkToFit="1"/>
    </xf>
    <xf numFmtId="183" fontId="25" fillId="0" borderId="4" xfId="1" applyNumberFormat="1" applyFont="1" applyFill="1" applyBorder="1" applyAlignment="1">
      <alignment horizontal="right" vertical="top" shrinkToFit="1"/>
    </xf>
    <xf numFmtId="183" fontId="25" fillId="0" borderId="44" xfId="1" applyNumberFormat="1" applyFont="1" applyFill="1" applyBorder="1" applyAlignment="1">
      <alignment horizontal="right" vertical="top"/>
    </xf>
    <xf numFmtId="38" fontId="25" fillId="0" borderId="4" xfId="1" applyFont="1" applyFill="1" applyBorder="1" applyAlignment="1">
      <alignment vertical="top" shrinkToFit="1"/>
    </xf>
    <xf numFmtId="187" fontId="25" fillId="0" borderId="4" xfId="1" applyNumberFormat="1" applyFont="1" applyFill="1" applyBorder="1" applyAlignment="1">
      <alignment vertical="top" shrinkToFit="1"/>
    </xf>
    <xf numFmtId="176" fontId="25" fillId="0" borderId="38" xfId="1" applyNumberFormat="1" applyFont="1" applyFill="1" applyBorder="1" applyAlignment="1">
      <alignment vertical="top" wrapText="1"/>
    </xf>
    <xf numFmtId="179" fontId="25" fillId="0" borderId="35" xfId="1" applyNumberFormat="1" applyFont="1" applyFill="1" applyBorder="1" applyAlignment="1">
      <alignment horizontal="right" vertical="top" shrinkToFit="1"/>
    </xf>
    <xf numFmtId="176" fontId="25" fillId="0" borderId="50" xfId="1" applyNumberFormat="1" applyFont="1" applyFill="1" applyBorder="1" applyAlignment="1">
      <alignment horizontal="center" vertical="center"/>
    </xf>
    <xf numFmtId="176" fontId="25" fillId="0" borderId="44" xfId="1" applyNumberFormat="1" applyFont="1" applyFill="1" applyBorder="1" applyAlignment="1">
      <alignment horizontal="right" vertical="top" indent="1" shrinkToFit="1"/>
    </xf>
    <xf numFmtId="176" fontId="25" fillId="0" borderId="4" xfId="1" applyNumberFormat="1" applyFont="1" applyFill="1" applyBorder="1" applyAlignment="1">
      <alignment horizontal="right" vertical="top" indent="1" shrinkToFit="1"/>
    </xf>
    <xf numFmtId="183" fontId="25" fillId="0" borderId="44" xfId="1" applyNumberFormat="1" applyFont="1" applyFill="1" applyBorder="1" applyAlignment="1">
      <alignment horizontal="center" vertical="top" shrinkToFit="1"/>
    </xf>
    <xf numFmtId="38" fontId="25" fillId="0" borderId="4" xfId="1" applyFont="1" applyFill="1" applyBorder="1" applyAlignment="1">
      <alignment horizontal="center" vertical="top" shrinkToFit="1"/>
    </xf>
    <xf numFmtId="176" fontId="25" fillId="0" borderId="0" xfId="1" applyNumberFormat="1" applyFont="1" applyFill="1" applyBorder="1" applyAlignment="1">
      <alignment horizontal="center" vertical="center"/>
    </xf>
    <xf numFmtId="183" fontId="25" fillId="0" borderId="0" xfId="1" applyNumberFormat="1" applyFont="1" applyFill="1" applyBorder="1" applyAlignment="1">
      <alignment horizontal="center" vertical="top" shrinkToFit="1"/>
    </xf>
    <xf numFmtId="38" fontId="25" fillId="0" borderId="4" xfId="1" applyFont="1" applyFill="1" applyBorder="1" applyAlignment="1">
      <alignment horizontal="right" vertical="top" shrinkToFit="1"/>
    </xf>
    <xf numFmtId="183" fontId="25" fillId="0" borderId="47" xfId="1" applyNumberFormat="1" applyFont="1" applyFill="1" applyBorder="1" applyAlignment="1">
      <alignment horizontal="center" vertical="top"/>
    </xf>
    <xf numFmtId="183" fontId="25" fillId="0" borderId="44" xfId="1" applyNumberFormat="1" applyFont="1" applyFill="1" applyBorder="1" applyAlignment="1">
      <alignment vertical="top"/>
    </xf>
    <xf numFmtId="38" fontId="25" fillId="0" borderId="4" xfId="1" applyFont="1" applyFill="1" applyBorder="1" applyAlignment="1">
      <alignment vertical="top"/>
    </xf>
    <xf numFmtId="181" fontId="25" fillId="0" borderId="52" xfId="1" applyNumberFormat="1" applyFont="1" applyFill="1" applyBorder="1" applyAlignment="1">
      <alignment horizontal="center" vertical="center"/>
    </xf>
    <xf numFmtId="39" fontId="25" fillId="0" borderId="47" xfId="1" applyNumberFormat="1" applyFont="1" applyFill="1" applyBorder="1" applyAlignment="1">
      <alignment horizontal="right" vertical="center" shrinkToFit="1"/>
    </xf>
    <xf numFmtId="38" fontId="25" fillId="0" borderId="47" xfId="1" applyFont="1" applyFill="1" applyBorder="1" applyAlignment="1">
      <alignment vertical="center" shrinkToFit="1"/>
    </xf>
    <xf numFmtId="38" fontId="25" fillId="0" borderId="44" xfId="1" applyFont="1" applyFill="1" applyBorder="1" applyAlignment="1">
      <alignment horizontal="right" vertical="center" shrinkToFit="1"/>
    </xf>
    <xf numFmtId="187" fontId="25" fillId="0" borderId="4" xfId="1" applyNumberFormat="1" applyFont="1" applyFill="1" applyBorder="1" applyAlignment="1">
      <alignment vertical="center" shrinkToFit="1"/>
    </xf>
    <xf numFmtId="38" fontId="25" fillId="0" borderId="4" xfId="1" applyFont="1" applyFill="1" applyBorder="1" applyAlignment="1">
      <alignment vertical="center" shrinkToFit="1"/>
    </xf>
    <xf numFmtId="187" fontId="25" fillId="0" borderId="4" xfId="1" applyNumberFormat="1" applyFont="1" applyFill="1" applyBorder="1" applyAlignment="1">
      <alignment horizontal="right" vertical="center" shrinkToFit="1"/>
    </xf>
    <xf numFmtId="38" fontId="25" fillId="0" borderId="44" xfId="1" applyFont="1" applyFill="1" applyBorder="1" applyAlignment="1">
      <alignment vertical="center" shrinkToFit="1"/>
    </xf>
    <xf numFmtId="38" fontId="25" fillId="0" borderId="0" xfId="1" applyFont="1" applyFill="1" applyBorder="1" applyAlignment="1">
      <alignment vertical="center" shrinkToFit="1"/>
    </xf>
    <xf numFmtId="38" fontId="25" fillId="0" borderId="4" xfId="1" applyFont="1" applyFill="1" applyBorder="1" applyAlignment="1">
      <alignment horizontal="right" vertical="center" shrinkToFit="1"/>
    </xf>
    <xf numFmtId="37" fontId="25" fillId="0" borderId="4" xfId="1" applyNumberFormat="1" applyFont="1" applyFill="1" applyBorder="1" applyAlignment="1">
      <alignment horizontal="center" vertical="center" shrinkToFit="1"/>
    </xf>
    <xf numFmtId="0" fontId="25" fillId="0" borderId="49" xfId="22" applyFont="1" applyFill="1" applyBorder="1" applyAlignment="1">
      <alignment vertical="center" wrapText="1" shrinkToFit="1"/>
    </xf>
    <xf numFmtId="37" fontId="25" fillId="0" borderId="0" xfId="1" applyNumberFormat="1" applyFont="1" applyFill="1" applyAlignment="1">
      <alignment vertical="center"/>
    </xf>
    <xf numFmtId="178" fontId="25" fillId="0" borderId="47" xfId="21" applyNumberFormat="1" applyFont="1" applyFill="1" applyBorder="1" applyAlignment="1" applyProtection="1">
      <alignment horizontal="right" vertical="center" shrinkToFit="1"/>
    </xf>
    <xf numFmtId="183" fontId="25" fillId="0" borderId="47" xfId="21" applyNumberFormat="1" applyFont="1" applyFill="1" applyBorder="1" applyAlignment="1" applyProtection="1">
      <alignment vertical="center" shrinkToFit="1"/>
    </xf>
    <xf numFmtId="183" fontId="25" fillId="0" borderId="44" xfId="21" applyNumberFormat="1" applyFont="1" applyFill="1" applyBorder="1" applyAlignment="1" applyProtection="1">
      <alignment horizontal="right" vertical="center" shrinkToFit="1"/>
    </xf>
    <xf numFmtId="187" fontId="25" fillId="0" borderId="4" xfId="21" applyNumberFormat="1" applyFont="1" applyFill="1" applyBorder="1" applyAlignment="1" applyProtection="1">
      <alignment vertical="center" shrinkToFit="1"/>
    </xf>
    <xf numFmtId="183" fontId="25" fillId="0" borderId="4" xfId="21" applyNumberFormat="1" applyFont="1" applyFill="1" applyBorder="1" applyAlignment="1" applyProtection="1">
      <alignment vertical="center" shrinkToFit="1"/>
    </xf>
    <xf numFmtId="183" fontId="25" fillId="0" borderId="0" xfId="21" applyNumberFormat="1" applyFont="1" applyFill="1" applyBorder="1" applyAlignment="1" applyProtection="1">
      <alignment vertical="center"/>
    </xf>
    <xf numFmtId="187" fontId="25" fillId="0" borderId="0" xfId="21" applyNumberFormat="1" applyFont="1" applyFill="1" applyBorder="1" applyAlignment="1" applyProtection="1">
      <alignment vertical="center"/>
    </xf>
    <xf numFmtId="183" fontId="25" fillId="0" borderId="47" xfId="21" applyNumberFormat="1" applyFont="1" applyFill="1" applyBorder="1" applyAlignment="1" applyProtection="1">
      <alignment horizontal="right" vertical="center" shrinkToFit="1"/>
    </xf>
    <xf numFmtId="183" fontId="25" fillId="0" borderId="44" xfId="21" applyNumberFormat="1" applyFont="1" applyFill="1" applyBorder="1" applyAlignment="1" applyProtection="1">
      <alignment vertical="center" shrinkToFit="1"/>
    </xf>
    <xf numFmtId="183" fontId="25" fillId="0" borderId="44" xfId="21" applyNumberFormat="1" applyFont="1" applyFill="1" applyBorder="1" applyAlignment="1" applyProtection="1">
      <alignment vertical="center"/>
    </xf>
    <xf numFmtId="187" fontId="25" fillId="0" borderId="4" xfId="21" applyNumberFormat="1" applyFont="1" applyFill="1" applyBorder="1" applyAlignment="1" applyProtection="1">
      <alignment horizontal="center" vertical="center" shrinkToFit="1"/>
    </xf>
    <xf numFmtId="183" fontId="25" fillId="0" borderId="4" xfId="21" applyNumberFormat="1" applyFont="1" applyFill="1" applyBorder="1" applyAlignment="1" applyProtection="1">
      <alignment horizontal="right" vertical="center" shrinkToFit="1"/>
    </xf>
    <xf numFmtId="37" fontId="25" fillId="0" borderId="47" xfId="21" applyNumberFormat="1" applyFont="1" applyFill="1" applyBorder="1" applyAlignment="1" applyProtection="1">
      <alignment horizontal="center" vertical="center" shrinkToFit="1"/>
    </xf>
    <xf numFmtId="176" fontId="25" fillId="0" borderId="47" xfId="21" applyNumberFormat="1" applyFont="1" applyFill="1" applyBorder="1" applyAlignment="1" applyProtection="1">
      <alignment horizontal="right" vertical="top" shrinkToFit="1"/>
    </xf>
    <xf numFmtId="183" fontId="25" fillId="0" borderId="47" xfId="21" applyNumberFormat="1" applyFont="1" applyFill="1" applyBorder="1" applyAlignment="1" applyProtection="1">
      <alignment horizontal="right" vertical="top" shrinkToFit="1"/>
    </xf>
    <xf numFmtId="183" fontId="25" fillId="0" borderId="44" xfId="21" applyNumberFormat="1" applyFont="1" applyFill="1" applyBorder="1" applyAlignment="1" applyProtection="1">
      <alignment horizontal="right" vertical="top" shrinkToFit="1"/>
    </xf>
    <xf numFmtId="37" fontId="25" fillId="0" borderId="4" xfId="21" applyNumberFormat="1" applyFont="1" applyFill="1" applyBorder="1" applyAlignment="1" applyProtection="1">
      <alignment horizontal="right" vertical="top" shrinkToFit="1"/>
    </xf>
    <xf numFmtId="183" fontId="25" fillId="0" borderId="44" xfId="21" applyNumberFormat="1" applyFont="1" applyFill="1" applyBorder="1" applyAlignment="1" applyProtection="1">
      <alignment horizontal="center" vertical="top" shrinkToFit="1"/>
    </xf>
    <xf numFmtId="37" fontId="25" fillId="0" borderId="4" xfId="21" applyNumberFormat="1" applyFont="1" applyFill="1" applyBorder="1" applyAlignment="1" applyProtection="1">
      <alignment horizontal="center" vertical="top" shrinkToFit="1"/>
    </xf>
    <xf numFmtId="183" fontId="25" fillId="0" borderId="47" xfId="21" applyNumberFormat="1" applyFont="1" applyFill="1" applyBorder="1" applyAlignment="1" applyProtection="1">
      <alignment vertical="top" shrinkToFit="1"/>
    </xf>
    <xf numFmtId="183" fontId="25" fillId="0" borderId="47" xfId="21" applyNumberFormat="1" applyFont="1" applyFill="1" applyBorder="1" applyAlignment="1" applyProtection="1">
      <alignment horizontal="center" vertical="top" shrinkToFit="1"/>
    </xf>
    <xf numFmtId="183" fontId="25" fillId="0" borderId="44" xfId="21" applyNumberFormat="1" applyFont="1" applyFill="1" applyBorder="1" applyAlignment="1" applyProtection="1">
      <alignment vertical="top"/>
    </xf>
    <xf numFmtId="187" fontId="25" fillId="0" borderId="4" xfId="21" applyNumberFormat="1" applyFont="1" applyFill="1" applyBorder="1" applyAlignment="1" applyProtection="1">
      <alignment vertical="top" shrinkToFit="1"/>
    </xf>
    <xf numFmtId="183" fontId="25" fillId="0" borderId="44" xfId="21" applyNumberFormat="1" applyFont="1" applyFill="1" applyBorder="1" applyAlignment="1" applyProtection="1">
      <alignment vertical="top" shrinkToFit="1"/>
    </xf>
    <xf numFmtId="0" fontId="25" fillId="0" borderId="4" xfId="21" applyFont="1" applyFill="1" applyBorder="1" applyAlignment="1" applyProtection="1">
      <alignment vertical="top" shrinkToFit="1"/>
    </xf>
    <xf numFmtId="183" fontId="25" fillId="0" borderId="4" xfId="21" applyNumberFormat="1" applyFont="1" applyFill="1" applyBorder="1" applyAlignment="1" applyProtection="1">
      <alignment horizontal="center" vertical="top"/>
    </xf>
    <xf numFmtId="37" fontId="25" fillId="0" borderId="47" xfId="21" applyNumberFormat="1" applyFont="1" applyFill="1" applyBorder="1" applyAlignment="1" applyProtection="1">
      <alignment horizontal="center" vertical="top" shrinkToFit="1"/>
    </xf>
    <xf numFmtId="182" fontId="25" fillId="0" borderId="47" xfId="1" applyNumberFormat="1" applyFont="1" applyFill="1" applyBorder="1" applyAlignment="1">
      <alignment horizontal="right" vertical="top" shrinkToFit="1"/>
    </xf>
    <xf numFmtId="180" fontId="25" fillId="0" borderId="47" xfId="21" applyNumberFormat="1" applyFont="1" applyFill="1" applyBorder="1" applyAlignment="1" applyProtection="1">
      <alignment horizontal="right" vertical="top" shrinkToFit="1"/>
    </xf>
    <xf numFmtId="181" fontId="25" fillId="0" borderId="44" xfId="1" applyNumberFormat="1" applyFont="1" applyFill="1" applyBorder="1" applyAlignment="1">
      <alignment horizontal="right" vertical="top" shrinkToFit="1"/>
    </xf>
    <xf numFmtId="181" fontId="25" fillId="0" borderId="4" xfId="1" applyNumberFormat="1" applyFont="1" applyFill="1" applyBorder="1" applyAlignment="1">
      <alignment vertical="top" shrinkToFit="1"/>
    </xf>
    <xf numFmtId="178" fontId="25" fillId="0" borderId="4" xfId="1" applyNumberFormat="1" applyFont="1" applyFill="1" applyBorder="1" applyAlignment="1">
      <alignment horizontal="right" vertical="top" shrinkToFit="1"/>
    </xf>
    <xf numFmtId="183" fontId="25" fillId="0" borderId="4" xfId="1" applyNumberFormat="1" applyFont="1" applyFill="1" applyBorder="1" applyAlignment="1">
      <alignment vertical="center" shrinkToFit="1"/>
    </xf>
    <xf numFmtId="37" fontId="25" fillId="0" borderId="49" xfId="1" applyNumberFormat="1" applyFont="1" applyFill="1" applyBorder="1" applyAlignment="1">
      <alignment vertical="center" wrapText="1"/>
    </xf>
    <xf numFmtId="176" fontId="25" fillId="0" borderId="48" xfId="1" applyNumberFormat="1" applyFont="1" applyFill="1" applyBorder="1" applyAlignment="1">
      <alignment horizontal="distributed" vertical="center" wrapText="1"/>
    </xf>
    <xf numFmtId="176" fontId="25" fillId="0" borderId="37" xfId="1" applyNumberFormat="1" applyFont="1" applyFill="1" applyBorder="1" applyAlignment="1">
      <alignment horizontal="distributed" vertical="center" wrapText="1"/>
    </xf>
    <xf numFmtId="176" fontId="25" fillId="0" borderId="28" xfId="1" applyNumberFormat="1" applyFont="1" applyFill="1" applyBorder="1" applyAlignment="1">
      <alignment horizontal="distributed" vertical="center" wrapText="1"/>
    </xf>
    <xf numFmtId="178" fontId="25" fillId="0" borderId="28" xfId="1" applyNumberFormat="1" applyFont="1" applyFill="1" applyBorder="1" applyAlignment="1">
      <alignment horizontal="right" vertical="top" shrinkToFit="1"/>
    </xf>
    <xf numFmtId="183" fontId="25" fillId="0" borderId="30" xfId="1" applyNumberFormat="1" applyFont="1" applyFill="1" applyBorder="1" applyAlignment="1">
      <alignment vertical="center" shrinkToFit="1"/>
    </xf>
    <xf numFmtId="183" fontId="25" fillId="0" borderId="29" xfId="1" applyNumberFormat="1" applyFont="1" applyFill="1" applyBorder="1" applyAlignment="1">
      <alignment vertical="center" shrinkToFit="1"/>
    </xf>
    <xf numFmtId="187" fontId="25" fillId="0" borderId="28" xfId="1" applyNumberFormat="1" applyFont="1" applyFill="1" applyBorder="1" applyAlignment="1">
      <alignment vertical="center" shrinkToFit="1"/>
    </xf>
    <xf numFmtId="183" fontId="25" fillId="0" borderId="28" xfId="1" applyNumberFormat="1" applyFont="1" applyFill="1" applyBorder="1" applyAlignment="1">
      <alignment vertical="center" shrinkToFit="1"/>
    </xf>
    <xf numFmtId="187" fontId="25" fillId="0" borderId="28" xfId="1" applyNumberFormat="1" applyFont="1" applyFill="1" applyBorder="1" applyAlignment="1">
      <alignment horizontal="right" vertical="center" shrinkToFit="1"/>
    </xf>
    <xf numFmtId="183" fontId="25" fillId="0" borderId="30" xfId="1" applyNumberFormat="1" applyFont="1" applyFill="1" applyBorder="1" applyAlignment="1">
      <alignment horizontal="right" vertical="center" shrinkToFit="1"/>
    </xf>
    <xf numFmtId="38" fontId="25" fillId="0" borderId="27" xfId="1" applyFont="1" applyFill="1" applyBorder="1" applyAlignment="1">
      <alignment vertical="center" shrinkToFit="1"/>
    </xf>
    <xf numFmtId="38" fontId="25" fillId="0" borderId="28" xfId="1" applyFont="1" applyFill="1" applyBorder="1" applyAlignment="1">
      <alignment vertical="center" shrinkToFit="1"/>
    </xf>
    <xf numFmtId="37" fontId="25" fillId="0" borderId="30" xfId="1" applyNumberFormat="1" applyFont="1" applyFill="1" applyBorder="1" applyAlignment="1">
      <alignment horizontal="center" vertical="center" shrinkToFit="1"/>
    </xf>
    <xf numFmtId="37" fontId="25" fillId="0" borderId="42" xfId="1" applyNumberFormat="1" applyFont="1" applyFill="1" applyBorder="1" applyAlignment="1">
      <alignment vertical="center" wrapText="1"/>
    </xf>
    <xf numFmtId="176" fontId="25" fillId="0" borderId="51" xfId="1" applyNumberFormat="1" applyFont="1" applyFill="1" applyBorder="1" applyAlignment="1">
      <alignment horizontal="left" vertical="center"/>
    </xf>
    <xf numFmtId="181" fontId="25" fillId="0" borderId="52" xfId="1" applyNumberFormat="1" applyFont="1" applyFill="1" applyBorder="1" applyAlignment="1">
      <alignment horizontal="center" vertical="top" wrapText="1"/>
    </xf>
    <xf numFmtId="191" fontId="25" fillId="0" borderId="44" xfId="0" applyNumberFormat="1" applyFont="1" applyFill="1" applyBorder="1" applyAlignment="1">
      <alignment vertical="center"/>
    </xf>
    <xf numFmtId="191" fontId="33" fillId="0" borderId="44" xfId="0" applyNumberFormat="1" applyFont="1" applyFill="1" applyBorder="1" applyAlignment="1">
      <alignment horizontal="right" vertical="center"/>
    </xf>
    <xf numFmtId="191" fontId="25" fillId="0" borderId="44" xfId="0" applyNumberFormat="1" applyFont="1" applyFill="1" applyBorder="1" applyAlignment="1">
      <alignment horizontal="right" vertical="center"/>
    </xf>
    <xf numFmtId="0" fontId="25" fillId="0" borderId="44" xfId="0" applyFont="1" applyFill="1" applyBorder="1" applyAlignment="1">
      <alignment vertical="center"/>
    </xf>
    <xf numFmtId="191" fontId="25" fillId="0" borderId="47" xfId="0" applyNumberFormat="1" applyFont="1" applyFill="1" applyBorder="1" applyAlignment="1">
      <alignment vertical="center"/>
    </xf>
    <xf numFmtId="191" fontId="33" fillId="0" borderId="4" xfId="0" applyNumberFormat="1" applyFont="1" applyFill="1" applyBorder="1" applyAlignment="1">
      <alignment vertical="center"/>
    </xf>
    <xf numFmtId="191" fontId="25" fillId="0" borderId="47" xfId="0" applyNumberFormat="1" applyFont="1" applyFill="1" applyBorder="1" applyAlignment="1">
      <alignment horizontal="right" vertical="center"/>
    </xf>
    <xf numFmtId="37" fontId="36" fillId="0" borderId="47" xfId="1" applyNumberFormat="1" applyFont="1" applyFill="1" applyBorder="1" applyAlignment="1">
      <alignment horizontal="center" vertical="top" shrinkToFit="1"/>
    </xf>
    <xf numFmtId="37" fontId="25" fillId="0" borderId="3" xfId="1" applyNumberFormat="1" applyFont="1" applyFill="1" applyBorder="1" applyAlignment="1">
      <alignment vertical="top" shrinkToFit="1"/>
    </xf>
    <xf numFmtId="176" fontId="25" fillId="0" borderId="4" xfId="1" applyNumberFormat="1" applyFont="1" applyFill="1" applyBorder="1" applyAlignment="1">
      <alignment horizontal="distributed" vertical="center" wrapText="1" shrinkToFit="1"/>
    </xf>
    <xf numFmtId="178" fontId="25" fillId="0" borderId="47" xfId="1" applyNumberFormat="1" applyFont="1" applyFill="1" applyBorder="1" applyAlignment="1">
      <alignment horizontal="right" vertical="top" indent="1" shrinkToFit="1"/>
    </xf>
    <xf numFmtId="191" fontId="33" fillId="0" borderId="4" xfId="0" applyNumberFormat="1" applyFont="1" applyFill="1" applyBorder="1" applyAlignment="1">
      <alignment horizontal="right" vertical="center"/>
    </xf>
    <xf numFmtId="183" fontId="25" fillId="0" borderId="0" xfId="1" applyNumberFormat="1" applyFont="1" applyFill="1" applyBorder="1" applyAlignment="1">
      <alignment horizontal="right" vertical="top" indent="1" shrinkToFit="1"/>
    </xf>
    <xf numFmtId="191" fontId="33" fillId="0" borderId="44" xfId="0" applyNumberFormat="1" applyFont="1" applyFill="1" applyBorder="1" applyAlignment="1">
      <alignment vertical="center"/>
    </xf>
    <xf numFmtId="176" fontId="25" fillId="0" borderId="0" xfId="1" applyNumberFormat="1" applyFont="1" applyFill="1" applyAlignment="1">
      <alignment horizontal="distributed" vertical="top" wrapText="1"/>
    </xf>
    <xf numFmtId="178" fontId="25" fillId="0" borderId="47" xfId="1" applyNumberFormat="1" applyFont="1" applyFill="1" applyBorder="1" applyAlignment="1">
      <alignment vertical="top" shrinkToFit="1"/>
    </xf>
    <xf numFmtId="187" fontId="25" fillId="0" borderId="0" xfId="1" applyNumberFormat="1" applyFont="1" applyFill="1" applyBorder="1" applyAlignment="1">
      <alignment vertical="center"/>
    </xf>
    <xf numFmtId="176" fontId="41" fillId="0" borderId="4" xfId="1" applyNumberFormat="1" applyFont="1" applyFill="1" applyBorder="1" applyAlignment="1">
      <alignment horizontal="center" vertical="center" wrapText="1"/>
    </xf>
    <xf numFmtId="178" fontId="25" fillId="0" borderId="4" xfId="1" applyNumberFormat="1" applyFont="1" applyFill="1" applyBorder="1" applyAlignment="1">
      <alignment vertical="top" shrinkToFit="1"/>
    </xf>
    <xf numFmtId="186" fontId="25" fillId="0" borderId="4" xfId="1" applyNumberFormat="1" applyFont="1" applyFill="1" applyBorder="1" applyAlignment="1">
      <alignment horizontal="right" vertical="top" shrinkToFit="1"/>
    </xf>
    <xf numFmtId="184" fontId="25" fillId="0" borderId="47" xfId="1" applyNumberFormat="1" applyFont="1" applyFill="1" applyBorder="1" applyAlignment="1">
      <alignment horizontal="right" vertical="top" shrinkToFit="1"/>
    </xf>
    <xf numFmtId="187" fontId="25" fillId="0" borderId="0" xfId="1" applyNumberFormat="1" applyFont="1" applyFill="1" applyBorder="1" applyAlignment="1">
      <alignment vertical="top"/>
    </xf>
    <xf numFmtId="181" fontId="25" fillId="0" borderId="48" xfId="1" applyNumberFormat="1" applyFont="1" applyFill="1" applyBorder="1" applyAlignment="1">
      <alignment horizontal="center" vertical="center" wrapText="1"/>
    </xf>
    <xf numFmtId="186" fontId="25" fillId="0" borderId="47" xfId="1" applyNumberFormat="1" applyFont="1" applyFill="1" applyBorder="1" applyAlignment="1">
      <alignment horizontal="right" vertical="center" shrinkToFit="1"/>
    </xf>
    <xf numFmtId="38" fontId="25" fillId="0" borderId="4" xfId="1" quotePrefix="1" applyFont="1" applyFill="1" applyBorder="1" applyAlignment="1">
      <alignment horizontal="right" vertical="center" shrinkToFit="1"/>
    </xf>
    <xf numFmtId="176" fontId="25" fillId="0" borderId="0" xfId="1" applyNumberFormat="1" applyFont="1" applyFill="1" applyAlignment="1">
      <alignment horizontal="distributed" vertical="center" wrapText="1"/>
    </xf>
    <xf numFmtId="37" fontId="25" fillId="0" borderId="47" xfId="1" applyNumberFormat="1" applyFont="1" applyFill="1" applyBorder="1" applyAlignment="1">
      <alignment horizontal="center" vertical="top" wrapText="1"/>
    </xf>
    <xf numFmtId="37" fontId="36" fillId="0" borderId="47" xfId="1" applyNumberFormat="1" applyFont="1" applyFill="1" applyBorder="1" applyAlignment="1">
      <alignment horizontal="center" vertical="top" wrapText="1"/>
    </xf>
    <xf numFmtId="37" fontId="25" fillId="0" borderId="0" xfId="1" applyNumberFormat="1" applyFont="1" applyFill="1" applyBorder="1" applyAlignment="1">
      <alignment horizontal="distributed" vertical="center" wrapText="1"/>
    </xf>
    <xf numFmtId="37" fontId="25" fillId="0" borderId="0" xfId="1" applyNumberFormat="1" applyFont="1" applyFill="1" applyBorder="1" applyAlignment="1">
      <alignment horizontal="center" vertical="center" shrinkToFit="1"/>
    </xf>
    <xf numFmtId="181" fontId="25" fillId="0" borderId="52" xfId="1" applyNumberFormat="1" applyFont="1" applyFill="1" applyBorder="1" applyAlignment="1">
      <alignment horizontal="center" vertical="center" wrapText="1"/>
    </xf>
    <xf numFmtId="37" fontId="25" fillId="0" borderId="47" xfId="1" applyNumberFormat="1" applyFont="1" applyFill="1" applyBorder="1" applyAlignment="1">
      <alignment horizontal="right" vertical="center" shrinkToFit="1"/>
    </xf>
    <xf numFmtId="37" fontId="25" fillId="0" borderId="44" xfId="1" applyNumberFormat="1" applyFont="1" applyFill="1" applyBorder="1" applyAlignment="1">
      <alignment horizontal="right" vertical="center" shrinkToFit="1"/>
    </xf>
    <xf numFmtId="187" fontId="25" fillId="0" borderId="0" xfId="1" applyNumberFormat="1" applyFont="1" applyFill="1" applyBorder="1" applyAlignment="1">
      <alignment horizontal="right" vertical="center" shrinkToFit="1"/>
    </xf>
    <xf numFmtId="37" fontId="25" fillId="0" borderId="47" xfId="1" applyNumberFormat="1" applyFont="1" applyFill="1" applyBorder="1" applyAlignment="1">
      <alignment vertical="center" shrinkToFit="1"/>
    </xf>
    <xf numFmtId="0" fontId="25" fillId="0" borderId="49" xfId="0" applyFont="1" applyFill="1" applyBorder="1" applyAlignment="1">
      <alignment horizontal="left" vertical="center" wrapText="1"/>
    </xf>
    <xf numFmtId="176" fontId="25" fillId="0" borderId="48" xfId="1" applyNumberFormat="1" applyFont="1" applyFill="1" applyBorder="1" applyAlignment="1">
      <alignment horizontal="center" vertical="center"/>
    </xf>
    <xf numFmtId="0" fontId="25" fillId="0" borderId="49" xfId="0" applyFont="1" applyFill="1" applyBorder="1" applyAlignment="1">
      <alignment horizontal="center"/>
    </xf>
    <xf numFmtId="37" fontId="25" fillId="0" borderId="44" xfId="1" applyNumberFormat="1" applyFont="1" applyFill="1" applyBorder="1" applyAlignment="1">
      <alignment vertical="center" shrinkToFit="1"/>
    </xf>
    <xf numFmtId="37" fontId="25" fillId="0" borderId="4" xfId="1" applyNumberFormat="1" applyFont="1" applyFill="1" applyBorder="1" applyAlignment="1">
      <alignment vertical="top" shrinkToFit="1"/>
    </xf>
    <xf numFmtId="179" fontId="25" fillId="0" borderId="47" xfId="1" applyNumberFormat="1" applyFont="1" applyFill="1" applyBorder="1" applyAlignment="1">
      <alignment horizontal="right" vertical="top" shrinkToFit="1"/>
    </xf>
    <xf numFmtId="181" fontId="33" fillId="0" borderId="52" xfId="1" applyNumberFormat="1" applyFont="1" applyFill="1" applyBorder="1" applyAlignment="1">
      <alignment horizontal="center" vertical="center" wrapText="1"/>
    </xf>
    <xf numFmtId="39" fontId="33" fillId="0" borderId="47" xfId="1" applyNumberFormat="1" applyFont="1" applyFill="1" applyBorder="1" applyAlignment="1">
      <alignment horizontal="right" vertical="center" shrinkToFit="1"/>
    </xf>
    <xf numFmtId="38" fontId="33" fillId="0" borderId="4" xfId="1" applyFont="1" applyFill="1" applyBorder="1" applyAlignment="1">
      <alignment horizontal="right" vertical="center" shrinkToFit="1"/>
    </xf>
    <xf numFmtId="38" fontId="33" fillId="0" borderId="0" xfId="3" applyFont="1" applyFill="1" applyBorder="1" applyAlignment="1">
      <alignment vertical="center" shrinkToFit="1"/>
    </xf>
    <xf numFmtId="38" fontId="33" fillId="0" borderId="47" xfId="1" applyFont="1" applyFill="1" applyBorder="1" applyAlignment="1">
      <alignment horizontal="right" vertical="center" shrinkToFit="1"/>
    </xf>
    <xf numFmtId="38" fontId="33" fillId="0" borderId="47" xfId="1" applyFont="1" applyFill="1" applyBorder="1" applyAlignment="1">
      <alignment vertical="center" shrinkToFit="1"/>
    </xf>
    <xf numFmtId="37" fontId="33" fillId="0" borderId="47" xfId="1" applyNumberFormat="1" applyFont="1" applyFill="1" applyBorder="1" applyAlignment="1">
      <alignment horizontal="center" vertical="center" shrinkToFit="1"/>
    </xf>
    <xf numFmtId="37" fontId="33" fillId="0" borderId="49" xfId="1" applyNumberFormat="1" applyFont="1" applyFill="1" applyBorder="1" applyAlignment="1">
      <alignment vertical="top" wrapText="1"/>
    </xf>
    <xf numFmtId="178" fontId="25" fillId="0" borderId="0" xfId="1" applyNumberFormat="1" applyFont="1" applyFill="1" applyBorder="1" applyAlignment="1">
      <alignment horizontal="right" vertical="center"/>
    </xf>
    <xf numFmtId="176" fontId="25" fillId="0" borderId="47" xfId="1" applyNumberFormat="1" applyFont="1" applyFill="1" applyBorder="1" applyAlignment="1">
      <alignment horizontal="right" vertical="center" shrinkToFit="1"/>
    </xf>
    <xf numFmtId="176" fontId="25" fillId="0" borderId="44" xfId="1" applyNumberFormat="1" applyFont="1" applyFill="1" applyBorder="1" applyAlignment="1">
      <alignment horizontal="right" vertical="center" shrinkToFit="1"/>
    </xf>
    <xf numFmtId="176" fontId="25" fillId="0" borderId="0" xfId="1" applyNumberFormat="1" applyFont="1" applyFill="1" applyBorder="1" applyAlignment="1">
      <alignment horizontal="right" vertical="center" shrinkToFit="1"/>
    </xf>
    <xf numFmtId="176" fontId="25" fillId="0" borderId="44" xfId="1" applyNumberFormat="1" applyFont="1" applyFill="1" applyBorder="1" applyAlignment="1">
      <alignment vertical="center" shrinkToFit="1"/>
    </xf>
    <xf numFmtId="38" fontId="25" fillId="0" borderId="0" xfId="3" applyFont="1" applyFill="1" applyBorder="1" applyAlignment="1">
      <alignment vertical="center" shrinkToFit="1"/>
    </xf>
    <xf numFmtId="187" fontId="25" fillId="0" borderId="4" xfId="3" quotePrefix="1" applyNumberFormat="1" applyFont="1" applyFill="1" applyBorder="1" applyAlignment="1">
      <alignment horizontal="right" vertical="center" shrinkToFit="1"/>
    </xf>
    <xf numFmtId="176" fontId="25" fillId="0" borderId="47" xfId="1" applyNumberFormat="1" applyFont="1" applyFill="1" applyBorder="1" applyAlignment="1">
      <alignment vertical="center" shrinkToFit="1"/>
    </xf>
    <xf numFmtId="176" fontId="25" fillId="0" borderId="47" xfId="1" applyNumberFormat="1" applyFont="1" applyFill="1" applyBorder="1" applyAlignment="1">
      <alignment horizontal="center" vertical="center" shrinkToFit="1"/>
    </xf>
    <xf numFmtId="176" fontId="25" fillId="0" borderId="0" xfId="1" applyNumberFormat="1" applyFont="1" applyFill="1" applyBorder="1" applyAlignment="1">
      <alignment horizontal="justify" vertical="center" wrapText="1"/>
    </xf>
    <xf numFmtId="181" fontId="28" fillId="0" borderId="52" xfId="1" applyNumberFormat="1" applyFont="1" applyFill="1" applyBorder="1" applyAlignment="1">
      <alignment horizontal="center" vertical="center" wrapText="1"/>
    </xf>
    <xf numFmtId="186" fontId="28" fillId="0" borderId="47" xfId="1" applyNumberFormat="1" applyFont="1" applyFill="1" applyBorder="1" applyAlignment="1">
      <alignment horizontal="right" vertical="center" shrinkToFit="1"/>
    </xf>
    <xf numFmtId="183" fontId="28" fillId="0" borderId="47" xfId="1" applyNumberFormat="1" applyFont="1" applyFill="1" applyBorder="1" applyAlignment="1">
      <alignment horizontal="right" vertical="center" shrinkToFit="1"/>
    </xf>
    <xf numFmtId="183" fontId="28" fillId="0" borderId="44" xfId="1" applyNumberFormat="1" applyFont="1" applyFill="1" applyBorder="1" applyAlignment="1">
      <alignment horizontal="right" vertical="center" shrinkToFit="1"/>
    </xf>
    <xf numFmtId="187" fontId="28" fillId="0" borderId="4" xfId="1" applyNumberFormat="1" applyFont="1" applyFill="1" applyBorder="1" applyAlignment="1">
      <alignment vertical="center" shrinkToFit="1"/>
    </xf>
    <xf numFmtId="187" fontId="28" fillId="0" borderId="4" xfId="1" applyNumberFormat="1" applyFont="1" applyFill="1" applyBorder="1" applyAlignment="1">
      <alignment horizontal="right" vertical="center" shrinkToFit="1"/>
    </xf>
    <xf numFmtId="184" fontId="28" fillId="0" borderId="47" xfId="1" applyNumberFormat="1" applyFont="1" applyFill="1" applyBorder="1" applyAlignment="1">
      <alignment horizontal="right" vertical="center" shrinkToFit="1"/>
    </xf>
    <xf numFmtId="183" fontId="28" fillId="0" borderId="0" xfId="1" applyNumberFormat="1" applyFont="1" applyFill="1" applyBorder="1" applyAlignment="1">
      <alignment horizontal="right" vertical="center" shrinkToFit="1"/>
    </xf>
    <xf numFmtId="38" fontId="28" fillId="0" borderId="44" xfId="1" applyFont="1" applyFill="1" applyBorder="1" applyAlignment="1">
      <alignment vertical="center" shrinkToFit="1"/>
    </xf>
    <xf numFmtId="38" fontId="28" fillId="0" borderId="4" xfId="1" applyFont="1" applyFill="1" applyBorder="1" applyAlignment="1">
      <alignment vertical="center" shrinkToFit="1"/>
    </xf>
    <xf numFmtId="183" fontId="28" fillId="0" borderId="0" xfId="1" applyNumberFormat="1" applyFont="1" applyFill="1" applyBorder="1" applyAlignment="1">
      <alignment vertical="center" shrinkToFit="1"/>
    </xf>
    <xf numFmtId="184" fontId="28" fillId="0" borderId="44" xfId="1" applyNumberFormat="1" applyFont="1" applyFill="1" applyBorder="1" applyAlignment="1">
      <alignment vertical="center" shrinkToFit="1"/>
    </xf>
    <xf numFmtId="184" fontId="28" fillId="0" borderId="0" xfId="1" applyNumberFormat="1" applyFont="1" applyFill="1" applyBorder="1" applyAlignment="1">
      <alignment vertical="center" shrinkToFit="1"/>
    </xf>
    <xf numFmtId="184" fontId="28" fillId="0" borderId="47" xfId="1" applyNumberFormat="1" applyFont="1" applyFill="1" applyBorder="1" applyAlignment="1">
      <alignment vertical="center" shrinkToFit="1"/>
    </xf>
    <xf numFmtId="184" fontId="28" fillId="0" borderId="47" xfId="1" applyNumberFormat="1" applyFont="1" applyFill="1" applyBorder="1" applyAlignment="1">
      <alignment horizontal="center" vertical="center" shrinkToFit="1"/>
    </xf>
    <xf numFmtId="37" fontId="28" fillId="0" borderId="49" xfId="1" applyNumberFormat="1" applyFont="1" applyFill="1" applyBorder="1" applyAlignment="1">
      <alignment vertical="center" shrinkToFit="1"/>
    </xf>
    <xf numFmtId="176" fontId="28" fillId="0" borderId="0" xfId="1" applyNumberFormat="1" applyFont="1" applyFill="1" applyAlignment="1">
      <alignment horizontal="distributed" vertical="top" wrapText="1"/>
    </xf>
    <xf numFmtId="176" fontId="25" fillId="0" borderId="37" xfId="1" applyNumberFormat="1" applyFont="1" applyFill="1" applyBorder="1" applyAlignment="1">
      <alignment horizontal="right" vertical="center"/>
    </xf>
    <xf numFmtId="176" fontId="25" fillId="0" borderId="27" xfId="1" applyNumberFormat="1" applyFont="1" applyFill="1" applyBorder="1" applyAlignment="1">
      <alignment horizontal="distributed" vertical="center"/>
    </xf>
    <xf numFmtId="176" fontId="25" fillId="0" borderId="30" xfId="1" applyNumberFormat="1" applyFont="1" applyFill="1" applyBorder="1" applyAlignment="1">
      <alignment horizontal="right" vertical="top" shrinkToFit="1"/>
    </xf>
    <xf numFmtId="38" fontId="25" fillId="0" borderId="28" xfId="1" applyFont="1" applyFill="1" applyBorder="1" applyAlignment="1">
      <alignment horizontal="right" vertical="top" shrinkToFit="1"/>
    </xf>
    <xf numFmtId="181" fontId="25" fillId="0" borderId="32" xfId="1" applyNumberFormat="1" applyFont="1" applyFill="1" applyBorder="1" applyAlignment="1">
      <alignment horizontal="center" vertical="center"/>
    </xf>
    <xf numFmtId="176" fontId="25" fillId="0" borderId="14" xfId="1" applyNumberFormat="1" applyFont="1" applyFill="1" applyBorder="1" applyAlignment="1">
      <alignment horizontal="center" vertical="center"/>
    </xf>
    <xf numFmtId="183" fontId="25" fillId="0" borderId="14" xfId="1" applyNumberFormat="1" applyFont="1" applyFill="1" applyBorder="1" applyAlignment="1">
      <alignment horizontal="right" vertical="center"/>
    </xf>
    <xf numFmtId="183" fontId="25" fillId="0" borderId="15" xfId="1" applyNumberFormat="1" applyFont="1" applyFill="1" applyBorder="1" applyAlignment="1">
      <alignment vertical="center" shrinkToFit="1"/>
    </xf>
    <xf numFmtId="38" fontId="25" fillId="0" borderId="13" xfId="1" applyFont="1" applyFill="1" applyBorder="1" applyAlignment="1">
      <alignment horizontal="right" vertical="center"/>
    </xf>
    <xf numFmtId="183" fontId="25" fillId="0" borderId="14" xfId="1" applyNumberFormat="1" applyFont="1" applyFill="1" applyBorder="1" applyAlignment="1">
      <alignment horizontal="right" vertical="center" shrinkToFit="1"/>
    </xf>
    <xf numFmtId="38" fontId="25" fillId="0" borderId="4" xfId="1" applyFont="1" applyFill="1" applyBorder="1" applyAlignment="1">
      <alignment horizontal="right" vertical="center"/>
    </xf>
    <xf numFmtId="183" fontId="25" fillId="0" borderId="14" xfId="1" applyNumberFormat="1" applyFont="1" applyFill="1" applyBorder="1" applyAlignment="1">
      <alignment vertical="center" shrinkToFit="1"/>
    </xf>
    <xf numFmtId="183" fontId="25" fillId="0" borderId="15" xfId="1" applyNumberFormat="1" applyFont="1" applyFill="1" applyBorder="1" applyAlignment="1">
      <alignment horizontal="right" vertical="center" shrinkToFit="1"/>
    </xf>
    <xf numFmtId="187" fontId="25" fillId="0" borderId="12" xfId="1" applyNumberFormat="1" applyFont="1" applyFill="1" applyBorder="1" applyAlignment="1">
      <alignment horizontal="right" vertical="center" shrinkToFit="1"/>
    </xf>
    <xf numFmtId="37" fontId="25" fillId="0" borderId="15" xfId="1" applyNumberFormat="1" applyFont="1" applyFill="1" applyBorder="1" applyAlignment="1">
      <alignment vertical="center" shrinkToFit="1"/>
    </xf>
    <xf numFmtId="38" fontId="25" fillId="0" borderId="13" xfId="1" applyFont="1" applyFill="1" applyBorder="1" applyAlignment="1">
      <alignment vertical="center" shrinkToFit="1"/>
    </xf>
    <xf numFmtId="183" fontId="25" fillId="0" borderId="12" xfId="1" applyNumberFormat="1" applyFont="1" applyFill="1" applyBorder="1" applyAlignment="1">
      <alignment vertical="center" shrinkToFit="1"/>
    </xf>
    <xf numFmtId="38" fontId="25" fillId="0" borderId="12" xfId="1" applyFont="1" applyFill="1" applyBorder="1" applyAlignment="1">
      <alignment vertical="center" shrinkToFit="1"/>
    </xf>
    <xf numFmtId="37" fontId="25" fillId="0" borderId="14" xfId="1" applyNumberFormat="1" applyFont="1" applyFill="1" applyBorder="1" applyAlignment="1">
      <alignment horizontal="center" vertical="center" shrinkToFit="1"/>
    </xf>
    <xf numFmtId="37" fontId="25" fillId="0" borderId="38" xfId="1" applyNumberFormat="1" applyFont="1" applyFill="1" applyBorder="1" applyAlignment="1">
      <alignment vertical="center" wrapText="1"/>
    </xf>
    <xf numFmtId="181" fontId="25" fillId="0" borderId="39" xfId="1" applyNumberFormat="1" applyFont="1" applyFill="1" applyBorder="1" applyAlignment="1">
      <alignment horizontal="center" vertical="top"/>
    </xf>
    <xf numFmtId="183" fontId="25" fillId="0" borderId="19" xfId="1" quotePrefix="1" applyNumberFormat="1" applyFont="1" applyFill="1" applyBorder="1" applyAlignment="1">
      <alignment horizontal="right" vertical="top"/>
    </xf>
    <xf numFmtId="183" fontId="25" fillId="0" borderId="18" xfId="1" applyNumberFormat="1" applyFont="1" applyFill="1" applyBorder="1" applyAlignment="1">
      <alignment horizontal="right" vertical="top"/>
    </xf>
    <xf numFmtId="187" fontId="25" fillId="0" borderId="17" xfId="1" applyNumberFormat="1" applyFont="1" applyFill="1" applyBorder="1" applyAlignment="1">
      <alignment horizontal="right" vertical="top"/>
    </xf>
    <xf numFmtId="183" fontId="25" fillId="0" borderId="19" xfId="1" applyNumberFormat="1" applyFont="1" applyFill="1" applyBorder="1" applyAlignment="1">
      <alignment horizontal="right" vertical="top"/>
    </xf>
    <xf numFmtId="183" fontId="25" fillId="0" borderId="18" xfId="1" applyNumberFormat="1" applyFont="1" applyFill="1" applyBorder="1" applyAlignment="1">
      <alignment horizontal="right" vertical="top" shrinkToFit="1"/>
    </xf>
    <xf numFmtId="187" fontId="25" fillId="0" borderId="6" xfId="1" applyNumberFormat="1" applyFont="1" applyFill="1" applyBorder="1" applyAlignment="1">
      <alignment horizontal="right" vertical="top" shrinkToFit="1"/>
    </xf>
    <xf numFmtId="37" fontId="25" fillId="0" borderId="18" xfId="1" applyNumberFormat="1" applyFont="1" applyFill="1" applyBorder="1" applyAlignment="1">
      <alignment vertical="top" shrinkToFit="1"/>
    </xf>
    <xf numFmtId="38" fontId="25" fillId="0" borderId="17" xfId="1" applyFont="1" applyFill="1" applyBorder="1" applyAlignment="1">
      <alignment vertical="top" shrinkToFit="1"/>
    </xf>
    <xf numFmtId="183" fontId="25" fillId="0" borderId="6" xfId="1" applyNumberFormat="1" applyFont="1" applyFill="1" applyBorder="1" applyAlignment="1">
      <alignment vertical="top" shrinkToFit="1"/>
    </xf>
    <xf numFmtId="187" fontId="25" fillId="0" borderId="6" xfId="1" applyNumberFormat="1" applyFont="1" applyFill="1" applyBorder="1" applyAlignment="1">
      <alignment horizontal="right" vertical="top"/>
    </xf>
    <xf numFmtId="38" fontId="25" fillId="0" borderId="6" xfId="1" applyFont="1" applyFill="1" applyBorder="1" applyAlignment="1">
      <alignment vertical="top" shrinkToFit="1"/>
    </xf>
    <xf numFmtId="183" fontId="25" fillId="0" borderId="19" xfId="1" applyNumberFormat="1" applyFont="1" applyFill="1" applyBorder="1" applyAlignment="1">
      <alignment vertical="top" shrinkToFit="1"/>
    </xf>
    <xf numFmtId="183" fontId="25" fillId="0" borderId="19" xfId="1" applyNumberFormat="1" applyFont="1" applyFill="1" applyBorder="1" applyAlignment="1">
      <alignment horizontal="right" vertical="top" shrinkToFit="1"/>
    </xf>
    <xf numFmtId="37" fontId="25" fillId="0" borderId="19" xfId="1" applyNumberFormat="1" applyFont="1" applyFill="1" applyBorder="1" applyAlignment="1">
      <alignment horizontal="center" vertical="top" shrinkToFit="1"/>
    </xf>
    <xf numFmtId="37" fontId="25" fillId="0" borderId="20" xfId="1" applyNumberFormat="1" applyFont="1" applyFill="1" applyBorder="1" applyAlignment="1">
      <alignment vertical="top" wrapText="1"/>
    </xf>
    <xf numFmtId="176" fontId="25" fillId="0" borderId="0" xfId="1" applyNumberFormat="1" applyFont="1" applyFill="1" applyAlignment="1">
      <alignment vertical="top" shrinkToFit="1"/>
    </xf>
    <xf numFmtId="38" fontId="25" fillId="0" borderId="0" xfId="1" applyFont="1" applyFill="1" applyAlignment="1">
      <alignment horizontal="right" vertical="top"/>
    </xf>
    <xf numFmtId="176" fontId="25" fillId="0" borderId="0" xfId="1" applyNumberFormat="1" applyFont="1" applyFill="1" applyBorder="1" applyAlignment="1" applyProtection="1">
      <alignment vertical="top" shrinkToFit="1"/>
    </xf>
    <xf numFmtId="38" fontId="25" fillId="0" borderId="0" xfId="1" applyFont="1" applyFill="1" applyBorder="1" applyAlignment="1" applyProtection="1">
      <alignment vertical="top" shrinkToFit="1"/>
    </xf>
    <xf numFmtId="176" fontId="25" fillId="0" borderId="0" xfId="1" applyNumberFormat="1" applyFont="1" applyFill="1" applyBorder="1" applyAlignment="1" applyProtection="1">
      <alignment horizontal="right" vertical="top" shrinkToFit="1"/>
    </xf>
    <xf numFmtId="176" fontId="25" fillId="0" borderId="0" xfId="1" applyNumberFormat="1" applyFont="1" applyFill="1" applyBorder="1" applyAlignment="1" applyProtection="1">
      <alignment horizontal="center" vertical="top" shrinkToFit="1"/>
    </xf>
    <xf numFmtId="176" fontId="25" fillId="0" borderId="0" xfId="1" applyNumberFormat="1" applyFont="1" applyFill="1" applyBorder="1" applyAlignment="1" applyProtection="1">
      <alignment vertical="top" wrapText="1"/>
    </xf>
    <xf numFmtId="38" fontId="25" fillId="0" borderId="0" xfId="1" applyFont="1" applyFill="1" applyBorder="1" applyAlignment="1" applyProtection="1">
      <alignment horizontal="right" vertical="top" shrinkToFit="1"/>
    </xf>
    <xf numFmtId="176" fontId="25" fillId="0" borderId="0" xfId="1" applyNumberFormat="1" applyFont="1" applyFill="1" applyAlignment="1">
      <alignment vertical="top" wrapText="1"/>
    </xf>
    <xf numFmtId="37" fontId="25" fillId="0" borderId="45" xfId="1" applyNumberFormat="1" applyFont="1" applyFill="1" applyBorder="1" applyAlignment="1">
      <alignment horizontal="right" vertical="center" shrinkToFit="1"/>
    </xf>
    <xf numFmtId="183" fontId="25" fillId="0" borderId="45" xfId="1" applyNumberFormat="1" applyFont="1" applyFill="1" applyBorder="1" applyAlignment="1">
      <alignment horizontal="right" vertical="center" shrinkToFit="1"/>
    </xf>
    <xf numFmtId="183" fontId="25" fillId="0" borderId="47" xfId="1" applyNumberFormat="1" applyFont="1" applyFill="1" applyBorder="1" applyAlignment="1">
      <alignment horizontal="center" vertical="center" shrinkToFit="1"/>
    </xf>
    <xf numFmtId="182" fontId="25" fillId="0" borderId="47" xfId="1" applyNumberFormat="1" applyFont="1" applyFill="1" applyBorder="1" applyAlignment="1">
      <alignment horizontal="right" vertical="center"/>
    </xf>
    <xf numFmtId="187" fontId="25" fillId="0" borderId="45" xfId="0" applyNumberFormat="1" applyFont="1" applyFill="1" applyBorder="1" applyAlignment="1">
      <alignment vertical="center"/>
    </xf>
    <xf numFmtId="37" fontId="25" fillId="0" borderId="44" xfId="1" applyNumberFormat="1" applyFont="1" applyFill="1" applyBorder="1" applyAlignment="1">
      <alignment vertical="center"/>
    </xf>
    <xf numFmtId="38" fontId="25" fillId="0" borderId="45" xfId="1" applyFont="1" applyFill="1" applyBorder="1" applyAlignment="1">
      <alignment vertical="center"/>
    </xf>
    <xf numFmtId="37" fontId="25" fillId="0" borderId="45" xfId="1" applyNumberFormat="1" applyFont="1" applyFill="1" applyBorder="1" applyAlignment="1">
      <alignment vertical="center" shrinkToFit="1"/>
    </xf>
    <xf numFmtId="183" fontId="25" fillId="0" borderId="47" xfId="1" applyNumberFormat="1" applyFont="1" applyFill="1" applyBorder="1" applyAlignment="1">
      <alignment horizontal="right" vertical="center"/>
    </xf>
    <xf numFmtId="183" fontId="25" fillId="0" borderId="45" xfId="1" applyNumberFormat="1" applyFont="1" applyFill="1" applyBorder="1" applyAlignment="1">
      <alignment horizontal="center" vertical="center" shrinkToFit="1"/>
    </xf>
    <xf numFmtId="37" fontId="25" fillId="0" borderId="45" xfId="1" applyNumberFormat="1" applyFont="1" applyFill="1" applyBorder="1" applyAlignment="1">
      <alignment horizontal="center" vertical="center" shrinkToFit="1"/>
    </xf>
    <xf numFmtId="183" fontId="25" fillId="0" borderId="4" xfId="1" applyNumberFormat="1" applyFont="1" applyFill="1" applyBorder="1" applyAlignment="1">
      <alignment horizontal="right" vertical="center" shrinkToFit="1"/>
    </xf>
    <xf numFmtId="178" fontId="25" fillId="0" borderId="1" xfId="1" applyNumberFormat="1" applyFont="1" applyFill="1" applyBorder="1" applyAlignment="1">
      <alignment horizontal="right" vertical="center" shrinkToFit="1"/>
    </xf>
    <xf numFmtId="178" fontId="25" fillId="0" borderId="44" xfId="1" applyNumberFormat="1" applyFont="1" applyFill="1" applyBorder="1" applyAlignment="1">
      <alignment horizontal="right" vertical="center" shrinkToFit="1"/>
    </xf>
    <xf numFmtId="178" fontId="25" fillId="0" borderId="45" xfId="1" applyNumberFormat="1" applyFont="1" applyFill="1" applyBorder="1" applyAlignment="1">
      <alignment horizontal="right" vertical="center" shrinkToFit="1"/>
    </xf>
    <xf numFmtId="178" fontId="25" fillId="0" borderId="47" xfId="1" applyNumberFormat="1" applyFont="1" applyFill="1" applyBorder="1" applyAlignment="1">
      <alignment horizontal="right" vertical="center"/>
    </xf>
    <xf numFmtId="183" fontId="25" fillId="0" borderId="2" xfId="1" applyNumberFormat="1" applyFont="1" applyFill="1" applyBorder="1" applyAlignment="1">
      <alignment horizontal="right" vertical="center"/>
    </xf>
    <xf numFmtId="183" fontId="25" fillId="0" borderId="44" xfId="1" applyNumberFormat="1" applyFont="1" applyFill="1" applyBorder="1" applyAlignment="1">
      <alignment vertical="center"/>
    </xf>
    <xf numFmtId="183" fontId="25" fillId="0" borderId="4" xfId="1" applyNumberFormat="1" applyFont="1" applyFill="1" applyBorder="1" applyAlignment="1">
      <alignment horizontal="right" vertical="center"/>
    </xf>
    <xf numFmtId="179" fontId="25" fillId="0" borderId="4" xfId="1" applyNumberFormat="1" applyFont="1" applyFill="1" applyBorder="1" applyAlignment="1">
      <alignment horizontal="right" vertical="center"/>
    </xf>
    <xf numFmtId="38" fontId="25" fillId="0" borderId="0" xfId="1" applyFont="1" applyFill="1" applyBorder="1" applyAlignment="1">
      <alignment horizontal="right" vertical="center" shrinkToFit="1"/>
    </xf>
    <xf numFmtId="37" fontId="25" fillId="0" borderId="49" xfId="1" applyNumberFormat="1" applyFont="1" applyFill="1" applyBorder="1" applyAlignment="1">
      <alignment horizontal="left" vertical="center" wrapText="1"/>
    </xf>
    <xf numFmtId="183" fontId="28" fillId="0" borderId="44" xfId="3" applyNumberFormat="1" applyFont="1" applyFill="1" applyBorder="1" applyAlignment="1">
      <alignment horizontal="right" vertical="center" wrapText="1" indent="1"/>
    </xf>
    <xf numFmtId="183" fontId="28" fillId="0" borderId="46" xfId="3" applyNumberFormat="1" applyFont="1" applyFill="1" applyBorder="1" applyAlignment="1">
      <alignment horizontal="right" vertical="center" wrapText="1" indent="1"/>
    </xf>
    <xf numFmtId="176" fontId="34" fillId="0" borderId="6" xfId="1" applyNumberFormat="1" applyFont="1" applyFill="1" applyBorder="1" applyAlignment="1">
      <alignment horizontal="left" vertical="top"/>
    </xf>
    <xf numFmtId="0" fontId="34" fillId="0" borderId="6" xfId="0" applyFont="1" applyFill="1" applyBorder="1" applyAlignment="1">
      <alignment vertical="top"/>
    </xf>
    <xf numFmtId="176" fontId="25" fillId="0" borderId="6" xfId="1" applyNumberFormat="1" applyFont="1" applyFill="1" applyBorder="1" applyAlignment="1">
      <alignment vertical="top"/>
    </xf>
    <xf numFmtId="0" fontId="25" fillId="0" borderId="6" xfId="0" applyFont="1" applyFill="1" applyBorder="1" applyAlignment="1">
      <alignment vertical="top"/>
    </xf>
    <xf numFmtId="176" fontId="25" fillId="0" borderId="9" xfId="1" applyNumberFormat="1" applyFont="1" applyFill="1" applyBorder="1" applyAlignment="1">
      <alignment horizontal="distributed" vertical="top"/>
    </xf>
    <xf numFmtId="0" fontId="25" fillId="0" borderId="10" xfId="0" applyFont="1" applyFill="1" applyBorder="1" applyAlignment="1">
      <alignment horizontal="distributed" vertical="top"/>
    </xf>
    <xf numFmtId="0" fontId="25" fillId="0" borderId="43" xfId="0" applyFont="1" applyFill="1" applyBorder="1" applyAlignment="1">
      <alignment horizontal="distributed" vertical="top"/>
    </xf>
    <xf numFmtId="176" fontId="25" fillId="0" borderId="10" xfId="1" applyNumberFormat="1" applyFont="1" applyFill="1" applyBorder="1" applyAlignment="1">
      <alignment horizontal="distributed" vertical="top"/>
    </xf>
    <xf numFmtId="176" fontId="25" fillId="0" borderId="43" xfId="1" applyNumberFormat="1" applyFont="1" applyFill="1" applyBorder="1" applyAlignment="1">
      <alignment horizontal="distributed" vertical="top"/>
    </xf>
    <xf numFmtId="176" fontId="25" fillId="0" borderId="9" xfId="1" applyNumberFormat="1" applyFont="1" applyFill="1" applyBorder="1" applyAlignment="1">
      <alignment horizontal="center" vertical="top"/>
    </xf>
    <xf numFmtId="176" fontId="25" fillId="0" borderId="10" xfId="1" applyNumberFormat="1" applyFont="1" applyFill="1" applyBorder="1" applyAlignment="1">
      <alignment horizontal="center" vertical="top"/>
    </xf>
    <xf numFmtId="176" fontId="25" fillId="0" borderId="43" xfId="1" applyNumberFormat="1" applyFont="1" applyFill="1" applyBorder="1" applyAlignment="1">
      <alignment horizontal="center" vertical="top"/>
    </xf>
    <xf numFmtId="176" fontId="36" fillId="0" borderId="9" xfId="1" applyNumberFormat="1" applyFont="1" applyFill="1" applyBorder="1" applyAlignment="1">
      <alignment vertical="top" wrapText="1"/>
    </xf>
    <xf numFmtId="176" fontId="36" fillId="0" borderId="43" xfId="1" applyNumberFormat="1" applyFont="1" applyFill="1" applyBorder="1" applyAlignment="1">
      <alignment vertical="top" wrapText="1"/>
    </xf>
    <xf numFmtId="37" fontId="25" fillId="0" borderId="51" xfId="1" applyNumberFormat="1" applyFont="1" applyFill="1" applyBorder="1" applyAlignment="1">
      <alignment horizontal="left" vertical="center" shrinkToFit="1"/>
    </xf>
    <xf numFmtId="0" fontId="25" fillId="0" borderId="0" xfId="0" applyFont="1" applyFill="1" applyAlignment="1">
      <alignment vertical="center"/>
    </xf>
    <xf numFmtId="37" fontId="25" fillId="0" borderId="44" xfId="1" applyNumberFormat="1" applyFont="1" applyFill="1" applyBorder="1" applyAlignment="1">
      <alignment horizontal="center" vertical="center" shrinkToFit="1"/>
    </xf>
    <xf numFmtId="37" fontId="25" fillId="0" borderId="45" xfId="1" applyNumberFormat="1" applyFont="1" applyFill="1" applyBorder="1" applyAlignment="1">
      <alignment horizontal="center" vertical="center" shrinkToFit="1"/>
    </xf>
    <xf numFmtId="176" fontId="25" fillId="0" borderId="51" xfId="1" applyNumberFormat="1" applyFont="1" applyFill="1" applyBorder="1" applyAlignment="1">
      <alignment horizontal="distributed" vertical="center" wrapText="1"/>
    </xf>
    <xf numFmtId="176" fontId="25" fillId="0" borderId="0" xfId="1" applyNumberFormat="1" applyFont="1" applyFill="1" applyBorder="1" applyAlignment="1">
      <alignment horizontal="distributed" vertical="center" wrapText="1"/>
    </xf>
    <xf numFmtId="176" fontId="25" fillId="0" borderId="49" xfId="1" applyNumberFormat="1" applyFont="1" applyFill="1" applyBorder="1" applyAlignment="1">
      <alignment vertical="center" wrapText="1"/>
    </xf>
    <xf numFmtId="0" fontId="25" fillId="0" borderId="49" xfId="0" applyFont="1" applyFill="1" applyBorder="1" applyAlignment="1">
      <alignment vertical="center" wrapText="1"/>
    </xf>
    <xf numFmtId="0" fontId="25" fillId="0" borderId="20" xfId="0" applyFont="1" applyFill="1" applyBorder="1" applyAlignment="1">
      <alignment vertical="center" wrapText="1"/>
    </xf>
    <xf numFmtId="176" fontId="25" fillId="0" borderId="44" xfId="1" applyNumberFormat="1" applyFont="1" applyFill="1" applyBorder="1" applyAlignment="1">
      <alignment horizontal="right" vertical="top"/>
    </xf>
    <xf numFmtId="176" fontId="25" fillId="0" borderId="45" xfId="1" applyNumberFormat="1" applyFont="1" applyFill="1" applyBorder="1" applyAlignment="1">
      <alignment horizontal="right" vertical="top"/>
    </xf>
    <xf numFmtId="176" fontId="25" fillId="0" borderId="14" xfId="1" applyNumberFormat="1" applyFont="1" applyFill="1" applyBorder="1" applyAlignment="1">
      <alignment horizontal="center" vertical="center" textRotation="255" shrinkToFit="1"/>
    </xf>
    <xf numFmtId="0" fontId="25" fillId="0" borderId="47" xfId="0" applyFont="1" applyFill="1" applyBorder="1" applyAlignment="1">
      <alignment horizontal="center" vertical="center" textRotation="255" shrinkToFit="1"/>
    </xf>
    <xf numFmtId="0" fontId="25" fillId="0" borderId="19" xfId="0" applyFont="1" applyFill="1" applyBorder="1" applyAlignment="1">
      <alignment horizontal="center" vertical="center" textRotation="255" shrinkToFit="1"/>
    </xf>
    <xf numFmtId="176" fontId="25" fillId="0" borderId="0" xfId="1" applyNumberFormat="1" applyFont="1" applyFill="1" applyBorder="1" applyAlignment="1">
      <alignment horizontal="center" vertical="top" shrinkToFit="1"/>
    </xf>
    <xf numFmtId="176" fontId="25" fillId="0" borderId="45" xfId="1" applyNumberFormat="1" applyFont="1" applyFill="1" applyBorder="1" applyAlignment="1">
      <alignment horizontal="center" vertical="top" shrinkToFit="1"/>
    </xf>
    <xf numFmtId="176" fontId="25" fillId="0" borderId="44" xfId="1" applyNumberFormat="1" applyFont="1" applyFill="1" applyBorder="1" applyAlignment="1">
      <alignment horizontal="distributed" vertical="top"/>
    </xf>
    <xf numFmtId="0" fontId="25" fillId="0" borderId="45" xfId="0" applyFont="1" applyFill="1" applyBorder="1" applyAlignment="1">
      <alignment horizontal="distributed" vertical="top"/>
    </xf>
    <xf numFmtId="176" fontId="25" fillId="0" borderId="44" xfId="1" applyNumberFormat="1" applyFont="1" applyFill="1" applyBorder="1" applyAlignment="1">
      <alignment horizontal="center" vertical="top"/>
    </xf>
    <xf numFmtId="176" fontId="25" fillId="0" borderId="45" xfId="1" applyNumberFormat="1" applyFont="1" applyFill="1" applyBorder="1" applyAlignment="1">
      <alignment horizontal="center" vertical="top"/>
    </xf>
    <xf numFmtId="176" fontId="25" fillId="0" borderId="44" xfId="1" applyNumberFormat="1" applyFont="1" applyFill="1" applyBorder="1" applyAlignment="1">
      <alignment horizontal="center" vertical="top" shrinkToFit="1"/>
    </xf>
    <xf numFmtId="176" fontId="25" fillId="0" borderId="51" xfId="1" applyNumberFormat="1" applyFont="1" applyFill="1" applyBorder="1" applyAlignment="1">
      <alignment horizontal="distributed" vertical="center"/>
    </xf>
    <xf numFmtId="176" fontId="25" fillId="0" borderId="45" xfId="1" applyNumberFormat="1" applyFont="1" applyFill="1" applyBorder="1" applyAlignment="1">
      <alignment horizontal="distributed" vertical="center"/>
    </xf>
    <xf numFmtId="176" fontId="25" fillId="0" borderId="51" xfId="1" applyNumberFormat="1" applyFont="1" applyFill="1" applyBorder="1" applyAlignment="1">
      <alignment horizontal="center" vertical="center"/>
    </xf>
    <xf numFmtId="0" fontId="25" fillId="0" borderId="45" xfId="0" applyFont="1" applyFill="1" applyBorder="1" applyAlignment="1">
      <alignment horizontal="center" vertical="center"/>
    </xf>
    <xf numFmtId="176" fontId="25" fillId="0" borderId="49" xfId="1" applyNumberFormat="1" applyFont="1" applyFill="1" applyBorder="1" applyAlignment="1">
      <alignment horizontal="left" vertical="top" wrapText="1" shrinkToFit="1"/>
    </xf>
    <xf numFmtId="176" fontId="25" fillId="0" borderId="51" xfId="1" applyNumberFormat="1" applyFont="1" applyFill="1" applyBorder="1" applyAlignment="1">
      <alignment horizontal="distributed" vertical="center" wrapText="1" shrinkToFit="1"/>
    </xf>
    <xf numFmtId="176" fontId="25" fillId="0" borderId="0" xfId="1" applyNumberFormat="1" applyFont="1" applyFill="1" applyBorder="1" applyAlignment="1">
      <alignment horizontal="distributed" vertical="center" wrapText="1" shrinkToFit="1"/>
    </xf>
    <xf numFmtId="37" fontId="36" fillId="0" borderId="47" xfId="1" applyNumberFormat="1" applyFont="1" applyFill="1" applyBorder="1" applyAlignment="1">
      <alignment horizontal="center" vertical="top" wrapText="1"/>
    </xf>
    <xf numFmtId="37" fontId="25" fillId="0" borderId="49" xfId="1" applyNumberFormat="1" applyFont="1" applyFill="1" applyBorder="1" applyAlignment="1">
      <alignment vertical="top" wrapText="1"/>
    </xf>
    <xf numFmtId="0" fontId="25" fillId="0" borderId="49" xfId="0" applyFont="1" applyFill="1" applyBorder="1" applyAlignment="1">
      <alignment vertical="top" wrapText="1"/>
    </xf>
    <xf numFmtId="0" fontId="25" fillId="0" borderId="49" xfId="0" applyFont="1" applyFill="1" applyBorder="1" applyAlignment="1">
      <alignment horizontal="left" vertical="center" wrapText="1"/>
    </xf>
    <xf numFmtId="176" fontId="28" fillId="0" borderId="51" xfId="1" applyNumberFormat="1" applyFont="1" applyFill="1" applyBorder="1" applyAlignment="1">
      <alignment horizontal="distributed" vertical="center" wrapText="1"/>
    </xf>
    <xf numFmtId="176" fontId="28" fillId="0" borderId="0" xfId="1" applyNumberFormat="1" applyFont="1" applyFill="1" applyBorder="1" applyAlignment="1">
      <alignment horizontal="distributed" vertical="center" wrapText="1"/>
    </xf>
    <xf numFmtId="37" fontId="28" fillId="0" borderId="44" xfId="3" applyNumberFormat="1" applyFont="1" applyFill="1" applyBorder="1" applyAlignment="1">
      <alignment horizontal="center" vertical="top" wrapText="1" shrinkToFit="1"/>
    </xf>
    <xf numFmtId="37" fontId="28" fillId="0" borderId="45" xfId="3" applyNumberFormat="1" applyFont="1" applyFill="1" applyBorder="1" applyAlignment="1">
      <alignment horizontal="center" vertical="top" wrapText="1" shrinkToFit="1"/>
    </xf>
    <xf numFmtId="37" fontId="28" fillId="0" borderId="49" xfId="1" applyNumberFormat="1" applyFont="1" applyFill="1" applyBorder="1" applyAlignment="1">
      <alignment vertical="top" wrapText="1" shrinkToFit="1"/>
    </xf>
    <xf numFmtId="37" fontId="25" fillId="0" borderId="49" xfId="1" applyNumberFormat="1" applyFont="1" applyFill="1" applyBorder="1" applyAlignment="1">
      <alignment horizontal="left" vertical="top" wrapText="1"/>
    </xf>
    <xf numFmtId="176" fontId="25" fillId="0" borderId="45" xfId="1" applyNumberFormat="1" applyFont="1" applyFill="1" applyBorder="1" applyAlignment="1">
      <alignment horizontal="distributed" vertical="center" wrapText="1"/>
    </xf>
    <xf numFmtId="37" fontId="25" fillId="0" borderId="3" xfId="1" applyNumberFormat="1" applyFont="1" applyFill="1" applyBorder="1" applyAlignment="1" applyProtection="1">
      <alignment horizontal="left" vertical="top" wrapText="1"/>
    </xf>
    <xf numFmtId="37" fontId="25" fillId="0" borderId="40" xfId="1" applyNumberFormat="1" applyFont="1" applyFill="1" applyBorder="1" applyAlignment="1" applyProtection="1">
      <alignment horizontal="left" vertical="top" wrapText="1"/>
    </xf>
    <xf numFmtId="176" fontId="25" fillId="0" borderId="8" xfId="1" applyNumberFormat="1" applyFont="1" applyFill="1" applyBorder="1" applyAlignment="1" applyProtection="1">
      <alignment horizontal="left" vertical="center"/>
    </xf>
    <xf numFmtId="176" fontId="25" fillId="0" borderId="6" xfId="1" applyNumberFormat="1" applyFont="1" applyFill="1" applyBorder="1" applyAlignment="1">
      <alignment horizontal="center" vertical="top" wrapText="1"/>
    </xf>
    <xf numFmtId="38" fontId="25" fillId="0" borderId="44" xfId="1" applyFont="1" applyFill="1" applyBorder="1" applyAlignment="1">
      <alignment horizontal="center" vertical="top"/>
    </xf>
    <xf numFmtId="0" fontId="25" fillId="0" borderId="0" xfId="0" applyFont="1" applyFill="1" applyAlignment="1">
      <alignment horizontal="center" vertical="top"/>
    </xf>
    <xf numFmtId="0" fontId="25" fillId="0" borderId="45" xfId="0" applyFont="1" applyFill="1" applyBorder="1" applyAlignment="1">
      <alignment horizontal="center" vertical="top"/>
    </xf>
    <xf numFmtId="0" fontId="25" fillId="0" borderId="44" xfId="0" applyFont="1" applyFill="1" applyBorder="1" applyAlignment="1">
      <alignment horizontal="center" vertical="top"/>
    </xf>
    <xf numFmtId="38" fontId="25" fillId="0" borderId="44" xfId="1" applyFont="1" applyFill="1" applyBorder="1" applyAlignment="1">
      <alignment horizontal="center" vertical="center" shrinkToFit="1"/>
    </xf>
    <xf numFmtId="0" fontId="25" fillId="0" borderId="45" xfId="0" applyFont="1" applyFill="1" applyBorder="1" applyAlignment="1">
      <alignment horizontal="center" vertical="center" shrinkToFit="1"/>
    </xf>
    <xf numFmtId="176" fontId="25" fillId="0" borderId="49" xfId="1" applyNumberFormat="1" applyFont="1" applyFill="1" applyBorder="1" applyAlignment="1">
      <alignment horizontal="left" vertical="top" wrapText="1"/>
    </xf>
    <xf numFmtId="176" fontId="25" fillId="0" borderId="14" xfId="1" applyNumberFormat="1" applyFont="1" applyFill="1" applyBorder="1" applyAlignment="1">
      <alignment horizontal="center" vertical="center" textRotation="255"/>
    </xf>
    <xf numFmtId="0" fontId="25" fillId="0" borderId="1" xfId="0" applyFont="1" applyFill="1" applyBorder="1" applyAlignment="1">
      <alignment horizontal="center" vertical="center" textRotation="255"/>
    </xf>
    <xf numFmtId="0" fontId="25" fillId="0" borderId="19" xfId="0" applyFont="1" applyFill="1" applyBorder="1" applyAlignment="1">
      <alignment horizontal="center" vertical="center" textRotation="255"/>
    </xf>
    <xf numFmtId="176" fontId="25" fillId="0" borderId="4" xfId="1" applyNumberFormat="1" applyFont="1" applyFill="1" applyBorder="1" applyAlignment="1">
      <alignment horizontal="distributed" vertical="center" wrapText="1"/>
    </xf>
    <xf numFmtId="38" fontId="25" fillId="0" borderId="2" xfId="1" applyFont="1" applyFill="1" applyBorder="1" applyAlignment="1">
      <alignment horizontal="center" vertical="top" shrinkToFit="1"/>
    </xf>
    <xf numFmtId="38" fontId="25" fillId="0" borderId="45" xfId="1" applyFont="1" applyFill="1" applyBorder="1" applyAlignment="1">
      <alignment horizontal="center" vertical="top" shrinkToFit="1"/>
    </xf>
    <xf numFmtId="176" fontId="25" fillId="0" borderId="53" xfId="3" applyNumberFormat="1" applyFont="1" applyFill="1" applyBorder="1" applyAlignment="1">
      <alignment horizontal="distributed" vertical="center" wrapText="1" shrinkToFit="1"/>
    </xf>
    <xf numFmtId="176" fontId="25" fillId="0" borderId="1" xfId="3" applyNumberFormat="1" applyFont="1" applyFill="1" applyBorder="1" applyAlignment="1">
      <alignment horizontal="distributed" vertical="center" wrapText="1" shrinkToFit="1"/>
    </xf>
    <xf numFmtId="176" fontId="25" fillId="0" borderId="5" xfId="1" applyNumberFormat="1" applyFont="1" applyFill="1" applyBorder="1" applyAlignment="1">
      <alignment vertical="top" wrapText="1"/>
    </xf>
    <xf numFmtId="0" fontId="25" fillId="0" borderId="20" xfId="0" applyFont="1" applyFill="1" applyBorder="1" applyAlignment="1">
      <alignment vertical="top" wrapText="1"/>
    </xf>
    <xf numFmtId="37" fontId="25" fillId="0" borderId="7" xfId="1" applyNumberFormat="1" applyFont="1" applyFill="1" applyBorder="1" applyAlignment="1">
      <alignment horizontal="distributed" vertical="center" wrapText="1"/>
    </xf>
    <xf numFmtId="37" fontId="25" fillId="0" borderId="22" xfId="1" applyNumberFormat="1" applyFont="1" applyFill="1" applyBorder="1" applyAlignment="1">
      <alignment horizontal="distributed" vertical="center" wrapText="1"/>
    </xf>
    <xf numFmtId="37" fontId="25" fillId="0" borderId="23" xfId="1" applyNumberFormat="1" applyFont="1" applyFill="1" applyBorder="1" applyAlignment="1">
      <alignment horizontal="center" vertical="top" shrinkToFit="1"/>
    </xf>
    <xf numFmtId="37" fontId="25" fillId="0" borderId="22" xfId="1" applyNumberFormat="1" applyFont="1" applyFill="1" applyBorder="1" applyAlignment="1">
      <alignment horizontal="center" vertical="top" shrinkToFit="1"/>
    </xf>
    <xf numFmtId="37" fontId="25" fillId="0" borderId="11" xfId="1" applyNumberFormat="1" applyFont="1" applyFill="1" applyBorder="1" applyAlignment="1">
      <alignment vertical="top" wrapText="1" shrinkToFit="1"/>
    </xf>
    <xf numFmtId="37" fontId="25" fillId="0" borderId="48" xfId="1" applyNumberFormat="1" applyFont="1" applyFill="1" applyBorder="1" applyAlignment="1">
      <alignment horizontal="distributed" vertical="center" wrapText="1"/>
    </xf>
    <xf numFmtId="37" fontId="25" fillId="0" borderId="45" xfId="1" applyNumberFormat="1" applyFont="1" applyFill="1" applyBorder="1" applyAlignment="1">
      <alignment horizontal="distributed" vertical="center" wrapText="1"/>
    </xf>
    <xf numFmtId="183" fontId="25" fillId="0" borderId="47" xfId="21" applyNumberFormat="1" applyFont="1" applyFill="1" applyBorder="1" applyAlignment="1" applyProtection="1">
      <alignment horizontal="center" vertical="center" shrinkToFit="1"/>
    </xf>
    <xf numFmtId="176" fontId="25" fillId="0" borderId="49" xfId="21" applyNumberFormat="1" applyFont="1" applyFill="1" applyBorder="1" applyAlignment="1" applyProtection="1">
      <alignment vertical="top" wrapText="1" shrinkToFit="1"/>
    </xf>
    <xf numFmtId="37" fontId="25" fillId="0" borderId="0" xfId="1" applyNumberFormat="1" applyFont="1" applyFill="1" applyBorder="1" applyAlignment="1">
      <alignment horizontal="distributed" vertical="center" wrapText="1"/>
    </xf>
    <xf numFmtId="37" fontId="25" fillId="0" borderId="4" xfId="1" applyNumberFormat="1" applyFont="1" applyFill="1" applyBorder="1" applyAlignment="1">
      <alignment horizontal="distributed" vertical="center" wrapText="1"/>
    </xf>
    <xf numFmtId="183" fontId="25" fillId="0" borderId="44" xfId="1" applyNumberFormat="1" applyFont="1" applyFill="1" applyBorder="1" applyAlignment="1">
      <alignment horizontal="center" vertical="center" shrinkToFit="1"/>
    </xf>
    <xf numFmtId="183" fontId="25" fillId="0" borderId="4" xfId="1" applyNumberFormat="1" applyFont="1" applyFill="1" applyBorder="1" applyAlignment="1">
      <alignment horizontal="center" vertical="center" shrinkToFit="1"/>
    </xf>
    <xf numFmtId="176" fontId="25" fillId="0" borderId="27" xfId="1" applyNumberFormat="1" applyFont="1" applyFill="1" applyBorder="1" applyAlignment="1">
      <alignment vertical="center" shrinkToFit="1"/>
    </xf>
    <xf numFmtId="176" fontId="25" fillId="0" borderId="50" xfId="1" applyNumberFormat="1" applyFont="1" applyFill="1" applyBorder="1" applyAlignment="1">
      <alignment horizontal="distributed" vertical="center" wrapText="1"/>
    </xf>
    <xf numFmtId="183" fontId="25" fillId="0" borderId="48" xfId="1" applyNumberFormat="1" applyFont="1" applyFill="1" applyBorder="1" applyAlignment="1">
      <alignment horizontal="distributed" vertical="center" wrapText="1"/>
    </xf>
    <xf numFmtId="183" fontId="25" fillId="0" borderId="4" xfId="1" applyNumberFormat="1" applyFont="1" applyFill="1" applyBorder="1" applyAlignment="1">
      <alignment horizontal="distributed" vertical="center" wrapText="1"/>
    </xf>
    <xf numFmtId="37" fontId="25" fillId="0" borderId="48" xfId="1" applyNumberFormat="1" applyFont="1" applyFill="1" applyBorder="1" applyAlignment="1">
      <alignment horizontal="distributed" vertical="top" wrapText="1"/>
    </xf>
    <xf numFmtId="37" fontId="25" fillId="0" borderId="4" xfId="1" applyNumberFormat="1" applyFont="1" applyFill="1" applyBorder="1" applyAlignment="1">
      <alignment horizontal="distributed" vertical="top" wrapText="1"/>
    </xf>
    <xf numFmtId="176" fontId="25" fillId="0" borderId="48" xfId="1" applyNumberFormat="1" applyFont="1" applyFill="1" applyBorder="1" applyAlignment="1">
      <alignment horizontal="distributed" vertical="center" wrapText="1"/>
    </xf>
    <xf numFmtId="0" fontId="25" fillId="0" borderId="4" xfId="0" applyFont="1" applyFill="1" applyBorder="1" applyAlignment="1">
      <alignment horizontal="distributed" vertical="center" wrapText="1"/>
    </xf>
    <xf numFmtId="37" fontId="25" fillId="0" borderId="4" xfId="1" applyNumberFormat="1" applyFont="1" applyFill="1" applyBorder="1" applyAlignment="1">
      <alignment horizontal="center" vertical="center" shrinkToFit="1"/>
    </xf>
    <xf numFmtId="37" fontId="34" fillId="0" borderId="48" xfId="1" applyNumberFormat="1" applyFont="1" applyFill="1" applyBorder="1" applyAlignment="1">
      <alignment vertical="center" shrinkToFit="1"/>
    </xf>
    <xf numFmtId="37" fontId="34" fillId="0" borderId="4" xfId="1" applyNumberFormat="1" applyFont="1" applyFill="1" applyBorder="1" applyAlignment="1">
      <alignment vertical="center" shrinkToFit="1"/>
    </xf>
    <xf numFmtId="183" fontId="25" fillId="0" borderId="0" xfId="1" applyNumberFormat="1" applyFont="1" applyFill="1" applyBorder="1" applyAlignment="1">
      <alignment horizontal="center" vertical="center" shrinkToFit="1"/>
    </xf>
    <xf numFmtId="176" fontId="28" fillId="0" borderId="48" xfId="1" applyNumberFormat="1" applyFont="1" applyFill="1" applyBorder="1" applyAlignment="1">
      <alignment horizontal="distributed" vertical="center"/>
    </xf>
    <xf numFmtId="176" fontId="28" fillId="0" borderId="4" xfId="1" applyNumberFormat="1" applyFont="1" applyFill="1" applyBorder="1" applyAlignment="1">
      <alignment horizontal="distributed" vertical="center"/>
    </xf>
    <xf numFmtId="176" fontId="42" fillId="0" borderId="31" xfId="1" applyNumberFormat="1" applyFont="1" applyFill="1" applyBorder="1" applyAlignment="1">
      <alignment horizontal="distributed" vertical="center" wrapText="1"/>
    </xf>
    <xf numFmtId="176" fontId="42" fillId="0" borderId="13" xfId="1" applyNumberFormat="1" applyFont="1" applyFill="1" applyBorder="1" applyAlignment="1">
      <alignment horizontal="distributed" vertical="center" wrapText="1"/>
    </xf>
    <xf numFmtId="176" fontId="34" fillId="0" borderId="16" xfId="1" applyNumberFormat="1" applyFont="1" applyFill="1" applyBorder="1" applyAlignment="1">
      <alignment vertical="center" shrinkToFit="1"/>
    </xf>
    <xf numFmtId="176" fontId="34" fillId="0" borderId="17" xfId="1" applyNumberFormat="1" applyFont="1" applyFill="1" applyBorder="1" applyAlignment="1">
      <alignment vertical="center" shrinkToFit="1"/>
    </xf>
    <xf numFmtId="176" fontId="25" fillId="0" borderId="0" xfId="1" applyNumberFormat="1" applyFont="1" applyFill="1" applyBorder="1" applyAlignment="1" applyProtection="1">
      <alignment horizontal="left" vertical="center"/>
    </xf>
    <xf numFmtId="176" fontId="25" fillId="0" borderId="48" xfId="1" applyNumberFormat="1" applyFont="1" applyFill="1" applyBorder="1" applyAlignment="1">
      <alignment horizontal="distributed" vertical="top" wrapText="1"/>
    </xf>
    <xf numFmtId="176" fontId="25" fillId="0" borderId="4" xfId="1" applyNumberFormat="1" applyFont="1" applyFill="1" applyBorder="1" applyAlignment="1">
      <alignment horizontal="distributed" vertical="top" wrapText="1"/>
    </xf>
    <xf numFmtId="176" fontId="33" fillId="0" borderId="48" xfId="1" applyNumberFormat="1" applyFont="1" applyFill="1" applyBorder="1" applyAlignment="1">
      <alignment horizontal="distributed" vertical="center" wrapText="1"/>
    </xf>
    <xf numFmtId="176" fontId="33" fillId="0" borderId="4" xfId="1" applyNumberFormat="1" applyFont="1" applyFill="1" applyBorder="1" applyAlignment="1">
      <alignment horizontal="distributed" vertical="center" wrapText="1"/>
    </xf>
  </cellXfs>
  <cellStyles count="15887">
    <cellStyle name="Comma" xfId="2652"/>
    <cellStyle name="Comma [0]" xfId="2653"/>
    <cellStyle name="Comma [0] 2" xfId="5301"/>
    <cellStyle name="Comma 2" xfId="5300"/>
    <cellStyle name="Comma 3" xfId="13240"/>
    <cellStyle name="Comma 4" xfId="15885"/>
    <cellStyle name="Comma 5" xfId="15886"/>
    <cellStyle name="Currency" xfId="2650"/>
    <cellStyle name="Currency [0]" xfId="2651"/>
    <cellStyle name="Currency [0] 2" xfId="5303"/>
    <cellStyle name="Currency 2" xfId="5302"/>
    <cellStyle name="Currency 3" xfId="13239"/>
    <cellStyle name="Currency 4" xfId="15884"/>
    <cellStyle name="Currency 5" xfId="15883"/>
    <cellStyle name="Normal" xfId="22"/>
    <cellStyle name="Normal 2" xfId="5304"/>
    <cellStyle name="Percent" xfId="2649"/>
    <cellStyle name="パーセント 2" xfId="5296"/>
    <cellStyle name="パーセント 2 2" xfId="5305"/>
    <cellStyle name="パーセント 3" xfId="10597"/>
    <cellStyle name="桁区切り" xfId="1" builtinId="6"/>
    <cellStyle name="桁区切り 2" xfId="4"/>
    <cellStyle name="桁区切り 2 10" xfId="47"/>
    <cellStyle name="桁区切り 2 10 10" xfId="5307"/>
    <cellStyle name="桁区切り 2 10 11" xfId="10638"/>
    <cellStyle name="桁区切り 2 10 2" xfId="167"/>
    <cellStyle name="桁区切り 2 10 2 2" xfId="887"/>
    <cellStyle name="桁区切り 2 10 2 2 2" xfId="2207"/>
    <cellStyle name="桁区切り 2 10 2 2 2 2" xfId="4856"/>
    <cellStyle name="桁区切り 2 10 2 2 2 2 2" xfId="5311"/>
    <cellStyle name="桁区切り 2 10 2 2 2 2 3" xfId="15442"/>
    <cellStyle name="桁区切り 2 10 2 2 2 3" xfId="5310"/>
    <cellStyle name="桁区切り 2 10 2 2 2 4" xfId="12798"/>
    <cellStyle name="桁区切り 2 10 2 2 3" xfId="3536"/>
    <cellStyle name="桁区切り 2 10 2 2 3 2" xfId="5312"/>
    <cellStyle name="桁区切り 2 10 2 2 3 3" xfId="14122"/>
    <cellStyle name="桁区切り 2 10 2 2 4" xfId="5309"/>
    <cellStyle name="桁区切り 2 10 2 2 5" xfId="11478"/>
    <cellStyle name="桁区切り 2 10 2 3" xfId="1487"/>
    <cellStyle name="桁区切り 2 10 2 3 2" xfId="4136"/>
    <cellStyle name="桁区切り 2 10 2 3 2 2" xfId="5314"/>
    <cellStyle name="桁区切り 2 10 2 3 2 3" xfId="14722"/>
    <cellStyle name="桁区切り 2 10 2 3 3" xfId="5313"/>
    <cellStyle name="桁区切り 2 10 2 3 4" xfId="12078"/>
    <cellStyle name="桁区切り 2 10 2 4" xfId="2816"/>
    <cellStyle name="桁区切り 2 10 2 4 2" xfId="5315"/>
    <cellStyle name="桁区切り 2 10 2 4 3" xfId="13402"/>
    <cellStyle name="桁区切り 2 10 2 5" xfId="5308"/>
    <cellStyle name="桁区切り 2 10 2 6" xfId="10758"/>
    <cellStyle name="桁区切り 2 10 3" xfId="287"/>
    <cellStyle name="桁区切り 2 10 3 2" xfId="1007"/>
    <cellStyle name="桁区切り 2 10 3 2 2" xfId="2327"/>
    <cellStyle name="桁区切り 2 10 3 2 2 2" xfId="4976"/>
    <cellStyle name="桁区切り 2 10 3 2 2 2 2" xfId="5319"/>
    <cellStyle name="桁区切り 2 10 3 2 2 2 3" xfId="15562"/>
    <cellStyle name="桁区切り 2 10 3 2 2 3" xfId="5318"/>
    <cellStyle name="桁区切り 2 10 3 2 2 4" xfId="12918"/>
    <cellStyle name="桁区切り 2 10 3 2 3" xfId="3656"/>
    <cellStyle name="桁区切り 2 10 3 2 3 2" xfId="5320"/>
    <cellStyle name="桁区切り 2 10 3 2 3 3" xfId="14242"/>
    <cellStyle name="桁区切り 2 10 3 2 4" xfId="5317"/>
    <cellStyle name="桁区切り 2 10 3 2 5" xfId="11598"/>
    <cellStyle name="桁区切り 2 10 3 3" xfId="1607"/>
    <cellStyle name="桁区切り 2 10 3 3 2" xfId="4256"/>
    <cellStyle name="桁区切り 2 10 3 3 2 2" xfId="5322"/>
    <cellStyle name="桁区切り 2 10 3 3 2 3" xfId="14842"/>
    <cellStyle name="桁区切り 2 10 3 3 3" xfId="5321"/>
    <cellStyle name="桁区切り 2 10 3 3 4" xfId="12198"/>
    <cellStyle name="桁区切り 2 10 3 4" xfId="2936"/>
    <cellStyle name="桁区切り 2 10 3 4 2" xfId="5323"/>
    <cellStyle name="桁区切り 2 10 3 4 3" xfId="13522"/>
    <cellStyle name="桁区切り 2 10 3 5" xfId="5316"/>
    <cellStyle name="桁区切り 2 10 3 6" xfId="10878"/>
    <cellStyle name="桁区切り 2 10 4" xfId="407"/>
    <cellStyle name="桁区切り 2 10 4 2" xfId="1127"/>
    <cellStyle name="桁区切り 2 10 4 2 2" xfId="2447"/>
    <cellStyle name="桁区切り 2 10 4 2 2 2" xfId="5096"/>
    <cellStyle name="桁区切り 2 10 4 2 2 2 2" xfId="5327"/>
    <cellStyle name="桁区切り 2 10 4 2 2 2 3" xfId="15682"/>
    <cellStyle name="桁区切り 2 10 4 2 2 3" xfId="5326"/>
    <cellStyle name="桁区切り 2 10 4 2 2 4" xfId="13038"/>
    <cellStyle name="桁区切り 2 10 4 2 3" xfId="3776"/>
    <cellStyle name="桁区切り 2 10 4 2 3 2" xfId="5328"/>
    <cellStyle name="桁区切り 2 10 4 2 3 3" xfId="14362"/>
    <cellStyle name="桁区切り 2 10 4 2 4" xfId="5325"/>
    <cellStyle name="桁区切り 2 10 4 2 5" xfId="11718"/>
    <cellStyle name="桁区切り 2 10 4 3" xfId="1727"/>
    <cellStyle name="桁区切り 2 10 4 3 2" xfId="4376"/>
    <cellStyle name="桁区切り 2 10 4 3 2 2" xfId="5330"/>
    <cellStyle name="桁区切り 2 10 4 3 2 3" xfId="14962"/>
    <cellStyle name="桁区切り 2 10 4 3 3" xfId="5329"/>
    <cellStyle name="桁区切り 2 10 4 3 4" xfId="12318"/>
    <cellStyle name="桁区切り 2 10 4 4" xfId="3056"/>
    <cellStyle name="桁区切り 2 10 4 4 2" xfId="5331"/>
    <cellStyle name="桁区切り 2 10 4 4 3" xfId="13642"/>
    <cellStyle name="桁区切り 2 10 4 5" xfId="5324"/>
    <cellStyle name="桁区切り 2 10 4 6" xfId="10998"/>
    <cellStyle name="桁区切り 2 10 5" xfId="527"/>
    <cellStyle name="桁区切り 2 10 5 2" xfId="1247"/>
    <cellStyle name="桁区切り 2 10 5 2 2" xfId="2567"/>
    <cellStyle name="桁区切り 2 10 5 2 2 2" xfId="5216"/>
    <cellStyle name="桁区切り 2 10 5 2 2 2 2" xfId="5335"/>
    <cellStyle name="桁区切り 2 10 5 2 2 2 3" xfId="15802"/>
    <cellStyle name="桁区切り 2 10 5 2 2 3" xfId="5334"/>
    <cellStyle name="桁区切り 2 10 5 2 2 4" xfId="13158"/>
    <cellStyle name="桁区切り 2 10 5 2 3" xfId="3896"/>
    <cellStyle name="桁区切り 2 10 5 2 3 2" xfId="5336"/>
    <cellStyle name="桁区切り 2 10 5 2 3 3" xfId="14482"/>
    <cellStyle name="桁区切り 2 10 5 2 4" xfId="5333"/>
    <cellStyle name="桁区切り 2 10 5 2 5" xfId="11838"/>
    <cellStyle name="桁区切り 2 10 5 3" xfId="1847"/>
    <cellStyle name="桁区切り 2 10 5 3 2" xfId="4496"/>
    <cellStyle name="桁区切り 2 10 5 3 2 2" xfId="5338"/>
    <cellStyle name="桁区切り 2 10 5 3 2 3" xfId="15082"/>
    <cellStyle name="桁区切り 2 10 5 3 3" xfId="5337"/>
    <cellStyle name="桁区切り 2 10 5 3 4" xfId="12438"/>
    <cellStyle name="桁区切り 2 10 5 4" xfId="3176"/>
    <cellStyle name="桁区切り 2 10 5 4 2" xfId="5339"/>
    <cellStyle name="桁区切り 2 10 5 4 3" xfId="13762"/>
    <cellStyle name="桁区切り 2 10 5 5" xfId="5332"/>
    <cellStyle name="桁区切り 2 10 5 6" xfId="11118"/>
    <cellStyle name="桁区切り 2 10 6" xfId="647"/>
    <cellStyle name="桁区切り 2 10 6 2" xfId="1967"/>
    <cellStyle name="桁区切り 2 10 6 2 2" xfId="4616"/>
    <cellStyle name="桁区切り 2 10 6 2 2 2" xfId="5342"/>
    <cellStyle name="桁区切り 2 10 6 2 2 3" xfId="15202"/>
    <cellStyle name="桁区切り 2 10 6 2 3" xfId="5341"/>
    <cellStyle name="桁区切り 2 10 6 2 4" xfId="12558"/>
    <cellStyle name="桁区切り 2 10 6 3" xfId="3296"/>
    <cellStyle name="桁区切り 2 10 6 3 2" xfId="5343"/>
    <cellStyle name="桁区切り 2 10 6 3 3" xfId="13882"/>
    <cellStyle name="桁区切り 2 10 6 4" xfId="5340"/>
    <cellStyle name="桁区切り 2 10 6 5" xfId="11238"/>
    <cellStyle name="桁区切り 2 10 7" xfId="767"/>
    <cellStyle name="桁区切り 2 10 7 2" xfId="2087"/>
    <cellStyle name="桁区切り 2 10 7 2 2" xfId="4736"/>
    <cellStyle name="桁区切り 2 10 7 2 2 2" xfId="5346"/>
    <cellStyle name="桁区切り 2 10 7 2 2 3" xfId="15322"/>
    <cellStyle name="桁区切り 2 10 7 2 3" xfId="5345"/>
    <cellStyle name="桁区切り 2 10 7 2 4" xfId="12678"/>
    <cellStyle name="桁区切り 2 10 7 3" xfId="3416"/>
    <cellStyle name="桁区切り 2 10 7 3 2" xfId="5347"/>
    <cellStyle name="桁区切り 2 10 7 3 3" xfId="14002"/>
    <cellStyle name="桁区切り 2 10 7 4" xfId="5344"/>
    <cellStyle name="桁区切り 2 10 7 5" xfId="11358"/>
    <cellStyle name="桁区切り 2 10 8" xfId="1367"/>
    <cellStyle name="桁区切り 2 10 8 2" xfId="4016"/>
    <cellStyle name="桁区切り 2 10 8 2 2" xfId="5349"/>
    <cellStyle name="桁区切り 2 10 8 2 3" xfId="14602"/>
    <cellStyle name="桁区切り 2 10 8 3" xfId="5348"/>
    <cellStyle name="桁区切り 2 10 8 4" xfId="11958"/>
    <cellStyle name="桁区切り 2 10 9" xfId="2696"/>
    <cellStyle name="桁区切り 2 10 9 2" xfId="5350"/>
    <cellStyle name="桁区切り 2 10 9 3" xfId="13282"/>
    <cellStyle name="桁区切り 2 11" xfId="87"/>
    <cellStyle name="桁区切り 2 11 10" xfId="5351"/>
    <cellStyle name="桁区切り 2 11 11" xfId="10678"/>
    <cellStyle name="桁区切り 2 11 2" xfId="207"/>
    <cellStyle name="桁区切り 2 11 2 2" xfId="927"/>
    <cellStyle name="桁区切り 2 11 2 2 2" xfId="2247"/>
    <cellStyle name="桁区切り 2 11 2 2 2 2" xfId="4896"/>
    <cellStyle name="桁区切り 2 11 2 2 2 2 2" xfId="5355"/>
    <cellStyle name="桁区切り 2 11 2 2 2 2 3" xfId="15482"/>
    <cellStyle name="桁区切り 2 11 2 2 2 3" xfId="5354"/>
    <cellStyle name="桁区切り 2 11 2 2 2 4" xfId="12838"/>
    <cellStyle name="桁区切り 2 11 2 2 3" xfId="3576"/>
    <cellStyle name="桁区切り 2 11 2 2 3 2" xfId="5356"/>
    <cellStyle name="桁区切り 2 11 2 2 3 3" xfId="14162"/>
    <cellStyle name="桁区切り 2 11 2 2 4" xfId="5353"/>
    <cellStyle name="桁区切り 2 11 2 2 5" xfId="11518"/>
    <cellStyle name="桁区切り 2 11 2 3" xfId="1527"/>
    <cellStyle name="桁区切り 2 11 2 3 2" xfId="4176"/>
    <cellStyle name="桁区切り 2 11 2 3 2 2" xfId="5358"/>
    <cellStyle name="桁区切り 2 11 2 3 2 3" xfId="14762"/>
    <cellStyle name="桁区切り 2 11 2 3 3" xfId="5357"/>
    <cellStyle name="桁区切り 2 11 2 3 4" xfId="12118"/>
    <cellStyle name="桁区切り 2 11 2 4" xfId="2856"/>
    <cellStyle name="桁区切り 2 11 2 4 2" xfId="5359"/>
    <cellStyle name="桁区切り 2 11 2 4 3" xfId="13442"/>
    <cellStyle name="桁区切り 2 11 2 5" xfId="5352"/>
    <cellStyle name="桁区切り 2 11 2 6" xfId="10798"/>
    <cellStyle name="桁区切り 2 11 3" xfId="327"/>
    <cellStyle name="桁区切り 2 11 3 2" xfId="1047"/>
    <cellStyle name="桁区切り 2 11 3 2 2" xfId="2367"/>
    <cellStyle name="桁区切り 2 11 3 2 2 2" xfId="5016"/>
    <cellStyle name="桁区切り 2 11 3 2 2 2 2" xfId="5363"/>
    <cellStyle name="桁区切り 2 11 3 2 2 2 3" xfId="15602"/>
    <cellStyle name="桁区切り 2 11 3 2 2 3" xfId="5362"/>
    <cellStyle name="桁区切り 2 11 3 2 2 4" xfId="12958"/>
    <cellStyle name="桁区切り 2 11 3 2 3" xfId="3696"/>
    <cellStyle name="桁区切り 2 11 3 2 3 2" xfId="5364"/>
    <cellStyle name="桁区切り 2 11 3 2 3 3" xfId="14282"/>
    <cellStyle name="桁区切り 2 11 3 2 4" xfId="5361"/>
    <cellStyle name="桁区切り 2 11 3 2 5" xfId="11638"/>
    <cellStyle name="桁区切り 2 11 3 3" xfId="1647"/>
    <cellStyle name="桁区切り 2 11 3 3 2" xfId="4296"/>
    <cellStyle name="桁区切り 2 11 3 3 2 2" xfId="5366"/>
    <cellStyle name="桁区切り 2 11 3 3 2 3" xfId="14882"/>
    <cellStyle name="桁区切り 2 11 3 3 3" xfId="5365"/>
    <cellStyle name="桁区切り 2 11 3 3 4" xfId="12238"/>
    <cellStyle name="桁区切り 2 11 3 4" xfId="2976"/>
    <cellStyle name="桁区切り 2 11 3 4 2" xfId="5367"/>
    <cellStyle name="桁区切り 2 11 3 4 3" xfId="13562"/>
    <cellStyle name="桁区切り 2 11 3 5" xfId="5360"/>
    <cellStyle name="桁区切り 2 11 3 6" xfId="10918"/>
    <cellStyle name="桁区切り 2 11 4" xfId="447"/>
    <cellStyle name="桁区切り 2 11 4 2" xfId="1167"/>
    <cellStyle name="桁区切り 2 11 4 2 2" xfId="2487"/>
    <cellStyle name="桁区切り 2 11 4 2 2 2" xfId="5136"/>
    <cellStyle name="桁区切り 2 11 4 2 2 2 2" xfId="5371"/>
    <cellStyle name="桁区切り 2 11 4 2 2 2 3" xfId="15722"/>
    <cellStyle name="桁区切り 2 11 4 2 2 3" xfId="5370"/>
    <cellStyle name="桁区切り 2 11 4 2 2 4" xfId="13078"/>
    <cellStyle name="桁区切り 2 11 4 2 3" xfId="3816"/>
    <cellStyle name="桁区切り 2 11 4 2 3 2" xfId="5372"/>
    <cellStyle name="桁区切り 2 11 4 2 3 3" xfId="14402"/>
    <cellStyle name="桁区切り 2 11 4 2 4" xfId="5369"/>
    <cellStyle name="桁区切り 2 11 4 2 5" xfId="11758"/>
    <cellStyle name="桁区切り 2 11 4 3" xfId="1767"/>
    <cellStyle name="桁区切り 2 11 4 3 2" xfId="4416"/>
    <cellStyle name="桁区切り 2 11 4 3 2 2" xfId="5374"/>
    <cellStyle name="桁区切り 2 11 4 3 2 3" xfId="15002"/>
    <cellStyle name="桁区切り 2 11 4 3 3" xfId="5373"/>
    <cellStyle name="桁区切り 2 11 4 3 4" xfId="12358"/>
    <cellStyle name="桁区切り 2 11 4 4" xfId="3096"/>
    <cellStyle name="桁区切り 2 11 4 4 2" xfId="5375"/>
    <cellStyle name="桁区切り 2 11 4 4 3" xfId="13682"/>
    <cellStyle name="桁区切り 2 11 4 5" xfId="5368"/>
    <cellStyle name="桁区切り 2 11 4 6" xfId="11038"/>
    <cellStyle name="桁区切り 2 11 5" xfId="567"/>
    <cellStyle name="桁区切り 2 11 5 2" xfId="1287"/>
    <cellStyle name="桁区切り 2 11 5 2 2" xfId="2607"/>
    <cellStyle name="桁区切り 2 11 5 2 2 2" xfId="5256"/>
    <cellStyle name="桁区切り 2 11 5 2 2 2 2" xfId="5379"/>
    <cellStyle name="桁区切り 2 11 5 2 2 2 3" xfId="15842"/>
    <cellStyle name="桁区切り 2 11 5 2 2 3" xfId="5378"/>
    <cellStyle name="桁区切り 2 11 5 2 2 4" xfId="13198"/>
    <cellStyle name="桁区切り 2 11 5 2 3" xfId="3936"/>
    <cellStyle name="桁区切り 2 11 5 2 3 2" xfId="5380"/>
    <cellStyle name="桁区切り 2 11 5 2 3 3" xfId="14522"/>
    <cellStyle name="桁区切り 2 11 5 2 4" xfId="5377"/>
    <cellStyle name="桁区切り 2 11 5 2 5" xfId="11878"/>
    <cellStyle name="桁区切り 2 11 5 3" xfId="1887"/>
    <cellStyle name="桁区切り 2 11 5 3 2" xfId="4536"/>
    <cellStyle name="桁区切り 2 11 5 3 2 2" xfId="5382"/>
    <cellStyle name="桁区切り 2 11 5 3 2 3" xfId="15122"/>
    <cellStyle name="桁区切り 2 11 5 3 3" xfId="5381"/>
    <cellStyle name="桁区切り 2 11 5 3 4" xfId="12478"/>
    <cellStyle name="桁区切り 2 11 5 4" xfId="3216"/>
    <cellStyle name="桁区切り 2 11 5 4 2" xfId="5383"/>
    <cellStyle name="桁区切り 2 11 5 4 3" xfId="13802"/>
    <cellStyle name="桁区切り 2 11 5 5" xfId="5376"/>
    <cellStyle name="桁区切り 2 11 5 6" xfId="11158"/>
    <cellStyle name="桁区切り 2 11 6" xfId="687"/>
    <cellStyle name="桁区切り 2 11 6 2" xfId="2007"/>
    <cellStyle name="桁区切り 2 11 6 2 2" xfId="4656"/>
    <cellStyle name="桁区切り 2 11 6 2 2 2" xfId="5386"/>
    <cellStyle name="桁区切り 2 11 6 2 2 3" xfId="15242"/>
    <cellStyle name="桁区切り 2 11 6 2 3" xfId="5385"/>
    <cellStyle name="桁区切り 2 11 6 2 4" xfId="12598"/>
    <cellStyle name="桁区切り 2 11 6 3" xfId="3336"/>
    <cellStyle name="桁区切り 2 11 6 3 2" xfId="5387"/>
    <cellStyle name="桁区切り 2 11 6 3 3" xfId="13922"/>
    <cellStyle name="桁区切り 2 11 6 4" xfId="5384"/>
    <cellStyle name="桁区切り 2 11 6 5" xfId="11278"/>
    <cellStyle name="桁区切り 2 11 7" xfId="807"/>
    <cellStyle name="桁区切り 2 11 7 2" xfId="2127"/>
    <cellStyle name="桁区切り 2 11 7 2 2" xfId="4776"/>
    <cellStyle name="桁区切り 2 11 7 2 2 2" xfId="5390"/>
    <cellStyle name="桁区切り 2 11 7 2 2 3" xfId="15362"/>
    <cellStyle name="桁区切り 2 11 7 2 3" xfId="5389"/>
    <cellStyle name="桁区切り 2 11 7 2 4" xfId="12718"/>
    <cellStyle name="桁区切り 2 11 7 3" xfId="3456"/>
    <cellStyle name="桁区切り 2 11 7 3 2" xfId="5391"/>
    <cellStyle name="桁区切り 2 11 7 3 3" xfId="14042"/>
    <cellStyle name="桁区切り 2 11 7 4" xfId="5388"/>
    <cellStyle name="桁区切り 2 11 7 5" xfId="11398"/>
    <cellStyle name="桁区切り 2 11 8" xfId="1407"/>
    <cellStyle name="桁区切り 2 11 8 2" xfId="4056"/>
    <cellStyle name="桁区切り 2 11 8 2 2" xfId="5393"/>
    <cellStyle name="桁区切り 2 11 8 2 3" xfId="14642"/>
    <cellStyle name="桁区切り 2 11 8 3" xfId="5392"/>
    <cellStyle name="桁区切り 2 11 8 4" xfId="11998"/>
    <cellStyle name="桁区切り 2 11 9" xfId="2736"/>
    <cellStyle name="桁区切り 2 11 9 2" xfId="5394"/>
    <cellStyle name="桁区切り 2 11 9 3" xfId="13322"/>
    <cellStyle name="桁区切り 2 12" xfId="127"/>
    <cellStyle name="桁区切り 2 12 2" xfId="847"/>
    <cellStyle name="桁区切り 2 12 2 2" xfId="2167"/>
    <cellStyle name="桁区切り 2 12 2 2 2" xfId="4816"/>
    <cellStyle name="桁区切り 2 12 2 2 2 2" xfId="5398"/>
    <cellStyle name="桁区切り 2 12 2 2 2 3" xfId="15402"/>
    <cellStyle name="桁区切り 2 12 2 2 3" xfId="5397"/>
    <cellStyle name="桁区切り 2 12 2 2 4" xfId="12758"/>
    <cellStyle name="桁区切り 2 12 2 3" xfId="3496"/>
    <cellStyle name="桁区切り 2 12 2 3 2" xfId="5399"/>
    <cellStyle name="桁区切り 2 12 2 3 3" xfId="14082"/>
    <cellStyle name="桁区切り 2 12 2 4" xfId="5396"/>
    <cellStyle name="桁区切り 2 12 2 5" xfId="11438"/>
    <cellStyle name="桁区切り 2 12 3" xfId="1447"/>
    <cellStyle name="桁区切り 2 12 3 2" xfId="4096"/>
    <cellStyle name="桁区切り 2 12 3 2 2" xfId="5401"/>
    <cellStyle name="桁区切り 2 12 3 2 3" xfId="14682"/>
    <cellStyle name="桁区切り 2 12 3 3" xfId="5400"/>
    <cellStyle name="桁区切り 2 12 3 4" xfId="12038"/>
    <cellStyle name="桁区切り 2 12 4" xfId="2776"/>
    <cellStyle name="桁区切り 2 12 4 2" xfId="5402"/>
    <cellStyle name="桁区切り 2 12 4 3" xfId="13362"/>
    <cellStyle name="桁区切り 2 12 5" xfId="5395"/>
    <cellStyle name="桁区切り 2 12 6" xfId="10718"/>
    <cellStyle name="桁区切り 2 13" xfId="247"/>
    <cellStyle name="桁区切り 2 13 2" xfId="967"/>
    <cellStyle name="桁区切り 2 13 2 2" xfId="2287"/>
    <cellStyle name="桁区切り 2 13 2 2 2" xfId="4936"/>
    <cellStyle name="桁区切り 2 13 2 2 2 2" xfId="5406"/>
    <cellStyle name="桁区切り 2 13 2 2 2 3" xfId="15522"/>
    <cellStyle name="桁区切り 2 13 2 2 3" xfId="5405"/>
    <cellStyle name="桁区切り 2 13 2 2 4" xfId="12878"/>
    <cellStyle name="桁区切り 2 13 2 3" xfId="3616"/>
    <cellStyle name="桁区切り 2 13 2 3 2" xfId="5407"/>
    <cellStyle name="桁区切り 2 13 2 3 3" xfId="14202"/>
    <cellStyle name="桁区切り 2 13 2 4" xfId="5404"/>
    <cellStyle name="桁区切り 2 13 2 5" xfId="11558"/>
    <cellStyle name="桁区切り 2 13 3" xfId="1567"/>
    <cellStyle name="桁区切り 2 13 3 2" xfId="4216"/>
    <cellStyle name="桁区切り 2 13 3 2 2" xfId="5409"/>
    <cellStyle name="桁区切り 2 13 3 2 3" xfId="14802"/>
    <cellStyle name="桁区切り 2 13 3 3" xfId="5408"/>
    <cellStyle name="桁区切り 2 13 3 4" xfId="12158"/>
    <cellStyle name="桁区切り 2 13 4" xfId="2896"/>
    <cellStyle name="桁区切り 2 13 4 2" xfId="5410"/>
    <cellStyle name="桁区切り 2 13 4 3" xfId="13482"/>
    <cellStyle name="桁区切り 2 13 5" xfId="5403"/>
    <cellStyle name="桁区切り 2 13 6" xfId="10838"/>
    <cellStyle name="桁区切り 2 14" xfId="367"/>
    <cellStyle name="桁区切り 2 14 2" xfId="1087"/>
    <cellStyle name="桁区切り 2 14 2 2" xfId="2407"/>
    <cellStyle name="桁区切り 2 14 2 2 2" xfId="5056"/>
    <cellStyle name="桁区切り 2 14 2 2 2 2" xfId="5414"/>
    <cellStyle name="桁区切り 2 14 2 2 2 3" xfId="15642"/>
    <cellStyle name="桁区切り 2 14 2 2 3" xfId="5413"/>
    <cellStyle name="桁区切り 2 14 2 2 4" xfId="12998"/>
    <cellStyle name="桁区切り 2 14 2 3" xfId="3736"/>
    <cellStyle name="桁区切り 2 14 2 3 2" xfId="5415"/>
    <cellStyle name="桁区切り 2 14 2 3 3" xfId="14322"/>
    <cellStyle name="桁区切り 2 14 2 4" xfId="5412"/>
    <cellStyle name="桁区切り 2 14 2 5" xfId="11678"/>
    <cellStyle name="桁区切り 2 14 3" xfId="1687"/>
    <cellStyle name="桁区切り 2 14 3 2" xfId="4336"/>
    <cellStyle name="桁区切り 2 14 3 2 2" xfId="5417"/>
    <cellStyle name="桁区切り 2 14 3 2 3" xfId="14922"/>
    <cellStyle name="桁区切り 2 14 3 3" xfId="5416"/>
    <cellStyle name="桁区切り 2 14 3 4" xfId="12278"/>
    <cellStyle name="桁区切り 2 14 4" xfId="3016"/>
    <cellStyle name="桁区切り 2 14 4 2" xfId="5418"/>
    <cellStyle name="桁区切り 2 14 4 3" xfId="13602"/>
    <cellStyle name="桁区切り 2 14 5" xfId="5411"/>
    <cellStyle name="桁区切り 2 14 6" xfId="10958"/>
    <cellStyle name="桁区切り 2 15" xfId="487"/>
    <cellStyle name="桁区切り 2 15 2" xfId="1207"/>
    <cellStyle name="桁区切り 2 15 2 2" xfId="2527"/>
    <cellStyle name="桁区切り 2 15 2 2 2" xfId="5176"/>
    <cellStyle name="桁区切り 2 15 2 2 2 2" xfId="5422"/>
    <cellStyle name="桁区切り 2 15 2 2 2 3" xfId="15762"/>
    <cellStyle name="桁区切り 2 15 2 2 3" xfId="5421"/>
    <cellStyle name="桁区切り 2 15 2 2 4" xfId="13118"/>
    <cellStyle name="桁区切り 2 15 2 3" xfId="3856"/>
    <cellStyle name="桁区切り 2 15 2 3 2" xfId="5423"/>
    <cellStyle name="桁区切り 2 15 2 3 3" xfId="14442"/>
    <cellStyle name="桁区切り 2 15 2 4" xfId="5420"/>
    <cellStyle name="桁区切り 2 15 2 5" xfId="11798"/>
    <cellStyle name="桁区切り 2 15 3" xfId="1807"/>
    <cellStyle name="桁区切り 2 15 3 2" xfId="4456"/>
    <cellStyle name="桁区切り 2 15 3 2 2" xfId="5425"/>
    <cellStyle name="桁区切り 2 15 3 2 3" xfId="15042"/>
    <cellStyle name="桁区切り 2 15 3 3" xfId="5424"/>
    <cellStyle name="桁区切り 2 15 3 4" xfId="12398"/>
    <cellStyle name="桁区切り 2 15 4" xfId="3136"/>
    <cellStyle name="桁区切り 2 15 4 2" xfId="5426"/>
    <cellStyle name="桁区切り 2 15 4 3" xfId="13722"/>
    <cellStyle name="桁区切り 2 15 5" xfId="5419"/>
    <cellStyle name="桁区切り 2 15 6" xfId="11078"/>
    <cellStyle name="桁区切り 2 16" xfId="607"/>
    <cellStyle name="桁区切り 2 16 2" xfId="1927"/>
    <cellStyle name="桁区切り 2 16 2 2" xfId="4576"/>
    <cellStyle name="桁区切り 2 16 2 2 2" xfId="5429"/>
    <cellStyle name="桁区切り 2 16 2 2 3" xfId="15162"/>
    <cellStyle name="桁区切り 2 16 2 3" xfId="5428"/>
    <cellStyle name="桁区切り 2 16 2 4" xfId="12518"/>
    <cellStyle name="桁区切り 2 16 3" xfId="3256"/>
    <cellStyle name="桁区切り 2 16 3 2" xfId="5430"/>
    <cellStyle name="桁区切り 2 16 3 3" xfId="13842"/>
    <cellStyle name="桁区切り 2 16 4" xfId="5427"/>
    <cellStyle name="桁区切り 2 16 5" xfId="11198"/>
    <cellStyle name="桁区切り 2 17" xfId="727"/>
    <cellStyle name="桁区切り 2 17 2" xfId="2047"/>
    <cellStyle name="桁区切り 2 17 2 2" xfId="4696"/>
    <cellStyle name="桁区切り 2 17 2 2 2" xfId="5433"/>
    <cellStyle name="桁区切り 2 17 2 2 3" xfId="15282"/>
    <cellStyle name="桁区切り 2 17 2 3" xfId="5432"/>
    <cellStyle name="桁区切り 2 17 2 4" xfId="12638"/>
    <cellStyle name="桁区切り 2 17 3" xfId="3376"/>
    <cellStyle name="桁区切り 2 17 3 2" xfId="5434"/>
    <cellStyle name="桁区切り 2 17 3 3" xfId="13962"/>
    <cellStyle name="桁区切り 2 17 4" xfId="5431"/>
    <cellStyle name="桁区切り 2 17 5" xfId="11318"/>
    <cellStyle name="桁区切り 2 18" xfId="1327"/>
    <cellStyle name="桁区切り 2 18 2" xfId="3976"/>
    <cellStyle name="桁区切り 2 18 2 2" xfId="5436"/>
    <cellStyle name="桁区切り 2 18 2 3" xfId="14562"/>
    <cellStyle name="桁区切り 2 18 3" xfId="5435"/>
    <cellStyle name="桁区切り 2 18 4" xfId="11918"/>
    <cellStyle name="桁区切り 2 19" xfId="2647"/>
    <cellStyle name="桁区切り 2 19 2" xfId="5297"/>
    <cellStyle name="桁区切り 2 19 2 2" xfId="5438"/>
    <cellStyle name="桁区切り 2 19 2 3" xfId="15882"/>
    <cellStyle name="桁区切り 2 19 3" xfId="5437"/>
    <cellStyle name="桁区切り 2 19 4" xfId="13238"/>
    <cellStyle name="桁区切り 2 2" xfId="5"/>
    <cellStyle name="桁区切り 2 2 10" xfId="248"/>
    <cellStyle name="桁区切り 2 2 10 2" xfId="968"/>
    <cellStyle name="桁区切り 2 2 10 2 2" xfId="2288"/>
    <cellStyle name="桁区切り 2 2 10 2 2 2" xfId="4937"/>
    <cellStyle name="桁区切り 2 2 10 2 2 2 2" xfId="5443"/>
    <cellStyle name="桁区切り 2 2 10 2 2 2 3" xfId="15523"/>
    <cellStyle name="桁区切り 2 2 10 2 2 3" xfId="5442"/>
    <cellStyle name="桁区切り 2 2 10 2 2 4" xfId="12879"/>
    <cellStyle name="桁区切り 2 2 10 2 3" xfId="3617"/>
    <cellStyle name="桁区切り 2 2 10 2 3 2" xfId="5444"/>
    <cellStyle name="桁区切り 2 2 10 2 3 3" xfId="14203"/>
    <cellStyle name="桁区切り 2 2 10 2 4" xfId="5441"/>
    <cellStyle name="桁区切り 2 2 10 2 5" xfId="11559"/>
    <cellStyle name="桁区切り 2 2 10 3" xfId="1568"/>
    <cellStyle name="桁区切り 2 2 10 3 2" xfId="4217"/>
    <cellStyle name="桁区切り 2 2 10 3 2 2" xfId="5446"/>
    <cellStyle name="桁区切り 2 2 10 3 2 3" xfId="14803"/>
    <cellStyle name="桁区切り 2 2 10 3 3" xfId="5445"/>
    <cellStyle name="桁区切り 2 2 10 3 4" xfId="12159"/>
    <cellStyle name="桁区切り 2 2 10 4" xfId="2897"/>
    <cellStyle name="桁区切り 2 2 10 4 2" xfId="5447"/>
    <cellStyle name="桁区切り 2 2 10 4 3" xfId="13483"/>
    <cellStyle name="桁区切り 2 2 10 5" xfId="5440"/>
    <cellStyle name="桁区切り 2 2 10 6" xfId="10839"/>
    <cellStyle name="桁区切り 2 2 11" xfId="368"/>
    <cellStyle name="桁区切り 2 2 11 2" xfId="1088"/>
    <cellStyle name="桁区切り 2 2 11 2 2" xfId="2408"/>
    <cellStyle name="桁区切り 2 2 11 2 2 2" xfId="5057"/>
    <cellStyle name="桁区切り 2 2 11 2 2 2 2" xfId="5451"/>
    <cellStyle name="桁区切り 2 2 11 2 2 2 3" xfId="15643"/>
    <cellStyle name="桁区切り 2 2 11 2 2 3" xfId="5450"/>
    <cellStyle name="桁区切り 2 2 11 2 2 4" xfId="12999"/>
    <cellStyle name="桁区切り 2 2 11 2 3" xfId="3737"/>
    <cellStyle name="桁区切り 2 2 11 2 3 2" xfId="5452"/>
    <cellStyle name="桁区切り 2 2 11 2 3 3" xfId="14323"/>
    <cellStyle name="桁区切り 2 2 11 2 4" xfId="5449"/>
    <cellStyle name="桁区切り 2 2 11 2 5" xfId="11679"/>
    <cellStyle name="桁区切り 2 2 11 3" xfId="1688"/>
    <cellStyle name="桁区切り 2 2 11 3 2" xfId="4337"/>
    <cellStyle name="桁区切り 2 2 11 3 2 2" xfId="5454"/>
    <cellStyle name="桁区切り 2 2 11 3 2 3" xfId="14923"/>
    <cellStyle name="桁区切り 2 2 11 3 3" xfId="5453"/>
    <cellStyle name="桁区切り 2 2 11 3 4" xfId="12279"/>
    <cellStyle name="桁区切り 2 2 11 4" xfId="3017"/>
    <cellStyle name="桁区切り 2 2 11 4 2" xfId="5455"/>
    <cellStyle name="桁区切り 2 2 11 4 3" xfId="13603"/>
    <cellStyle name="桁区切り 2 2 11 5" xfId="5448"/>
    <cellStyle name="桁区切り 2 2 11 6" xfId="10959"/>
    <cellStyle name="桁区切り 2 2 12" xfId="488"/>
    <cellStyle name="桁区切り 2 2 12 2" xfId="1208"/>
    <cellStyle name="桁区切り 2 2 12 2 2" xfId="2528"/>
    <cellStyle name="桁区切り 2 2 12 2 2 2" xfId="5177"/>
    <cellStyle name="桁区切り 2 2 12 2 2 2 2" xfId="5459"/>
    <cellStyle name="桁区切り 2 2 12 2 2 2 3" xfId="15763"/>
    <cellStyle name="桁区切り 2 2 12 2 2 3" xfId="5458"/>
    <cellStyle name="桁区切り 2 2 12 2 2 4" xfId="13119"/>
    <cellStyle name="桁区切り 2 2 12 2 3" xfId="3857"/>
    <cellStyle name="桁区切り 2 2 12 2 3 2" xfId="5460"/>
    <cellStyle name="桁区切り 2 2 12 2 3 3" xfId="14443"/>
    <cellStyle name="桁区切り 2 2 12 2 4" xfId="5457"/>
    <cellStyle name="桁区切り 2 2 12 2 5" xfId="11799"/>
    <cellStyle name="桁区切り 2 2 12 3" xfId="1808"/>
    <cellStyle name="桁区切り 2 2 12 3 2" xfId="4457"/>
    <cellStyle name="桁区切り 2 2 12 3 2 2" xfId="5462"/>
    <cellStyle name="桁区切り 2 2 12 3 2 3" xfId="15043"/>
    <cellStyle name="桁区切り 2 2 12 3 3" xfId="5461"/>
    <cellStyle name="桁区切り 2 2 12 3 4" xfId="12399"/>
    <cellStyle name="桁区切り 2 2 12 4" xfId="3137"/>
    <cellStyle name="桁区切り 2 2 12 4 2" xfId="5463"/>
    <cellStyle name="桁区切り 2 2 12 4 3" xfId="13723"/>
    <cellStyle name="桁区切り 2 2 12 5" xfId="5456"/>
    <cellStyle name="桁区切り 2 2 12 6" xfId="11079"/>
    <cellStyle name="桁区切り 2 2 13" xfId="608"/>
    <cellStyle name="桁区切り 2 2 13 2" xfId="1928"/>
    <cellStyle name="桁区切り 2 2 13 2 2" xfId="4577"/>
    <cellStyle name="桁区切り 2 2 13 2 2 2" xfId="5466"/>
    <cellStyle name="桁区切り 2 2 13 2 2 3" xfId="15163"/>
    <cellStyle name="桁区切り 2 2 13 2 3" xfId="5465"/>
    <cellStyle name="桁区切り 2 2 13 2 4" xfId="12519"/>
    <cellStyle name="桁区切り 2 2 13 3" xfId="3257"/>
    <cellStyle name="桁区切り 2 2 13 3 2" xfId="5467"/>
    <cellStyle name="桁区切り 2 2 13 3 3" xfId="13843"/>
    <cellStyle name="桁区切り 2 2 13 4" xfId="5464"/>
    <cellStyle name="桁区切り 2 2 13 5" xfId="11199"/>
    <cellStyle name="桁区切り 2 2 14" xfId="728"/>
    <cellStyle name="桁区切り 2 2 14 2" xfId="2048"/>
    <cellStyle name="桁区切り 2 2 14 2 2" xfId="4697"/>
    <cellStyle name="桁区切り 2 2 14 2 2 2" xfId="5470"/>
    <cellStyle name="桁区切り 2 2 14 2 2 3" xfId="15283"/>
    <cellStyle name="桁区切り 2 2 14 2 3" xfId="5469"/>
    <cellStyle name="桁区切り 2 2 14 2 4" xfId="12639"/>
    <cellStyle name="桁区切り 2 2 14 3" xfId="3377"/>
    <cellStyle name="桁区切り 2 2 14 3 2" xfId="5471"/>
    <cellStyle name="桁区切り 2 2 14 3 3" xfId="13963"/>
    <cellStyle name="桁区切り 2 2 14 4" xfId="5468"/>
    <cellStyle name="桁区切り 2 2 14 5" xfId="11319"/>
    <cellStyle name="桁区切り 2 2 15" xfId="1328"/>
    <cellStyle name="桁区切り 2 2 15 2" xfId="3977"/>
    <cellStyle name="桁区切り 2 2 15 2 2" xfId="5473"/>
    <cellStyle name="桁区切り 2 2 15 2 3" xfId="14563"/>
    <cellStyle name="桁区切り 2 2 15 3" xfId="5472"/>
    <cellStyle name="桁区切り 2 2 15 4" xfId="11919"/>
    <cellStyle name="桁区切り 2 2 16" xfId="2656"/>
    <cellStyle name="桁区切り 2 2 16 2" xfId="5474"/>
    <cellStyle name="桁区切り 2 2 16 3" xfId="13243"/>
    <cellStyle name="桁区切り 2 2 17" xfId="5439"/>
    <cellStyle name="桁区切り 2 2 18" xfId="10599"/>
    <cellStyle name="桁区切り 2 2 2" xfId="10"/>
    <cellStyle name="桁区切り 2 2 2 10" xfId="372"/>
    <cellStyle name="桁区切り 2 2 2 10 2" xfId="1092"/>
    <cellStyle name="桁区切り 2 2 2 10 2 2" xfId="2412"/>
    <cellStyle name="桁区切り 2 2 2 10 2 2 2" xfId="5061"/>
    <cellStyle name="桁区切り 2 2 2 10 2 2 2 2" xfId="5479"/>
    <cellStyle name="桁区切り 2 2 2 10 2 2 2 3" xfId="15647"/>
    <cellStyle name="桁区切り 2 2 2 10 2 2 3" xfId="5478"/>
    <cellStyle name="桁区切り 2 2 2 10 2 2 4" xfId="13003"/>
    <cellStyle name="桁区切り 2 2 2 10 2 3" xfId="3741"/>
    <cellStyle name="桁区切り 2 2 2 10 2 3 2" xfId="5480"/>
    <cellStyle name="桁区切り 2 2 2 10 2 3 3" xfId="14327"/>
    <cellStyle name="桁区切り 2 2 2 10 2 4" xfId="5477"/>
    <cellStyle name="桁区切り 2 2 2 10 2 5" xfId="11683"/>
    <cellStyle name="桁区切り 2 2 2 10 3" xfId="1692"/>
    <cellStyle name="桁区切り 2 2 2 10 3 2" xfId="4341"/>
    <cellStyle name="桁区切り 2 2 2 10 3 2 2" xfId="5482"/>
    <cellStyle name="桁区切り 2 2 2 10 3 2 3" xfId="14927"/>
    <cellStyle name="桁区切り 2 2 2 10 3 3" xfId="5481"/>
    <cellStyle name="桁区切り 2 2 2 10 3 4" xfId="12283"/>
    <cellStyle name="桁区切り 2 2 2 10 4" xfId="3021"/>
    <cellStyle name="桁区切り 2 2 2 10 4 2" xfId="5483"/>
    <cellStyle name="桁区切り 2 2 2 10 4 3" xfId="13607"/>
    <cellStyle name="桁区切り 2 2 2 10 5" xfId="5476"/>
    <cellStyle name="桁区切り 2 2 2 10 6" xfId="10963"/>
    <cellStyle name="桁区切り 2 2 2 11" xfId="492"/>
    <cellStyle name="桁区切り 2 2 2 11 2" xfId="1212"/>
    <cellStyle name="桁区切り 2 2 2 11 2 2" xfId="2532"/>
    <cellStyle name="桁区切り 2 2 2 11 2 2 2" xfId="5181"/>
    <cellStyle name="桁区切り 2 2 2 11 2 2 2 2" xfId="5487"/>
    <cellStyle name="桁区切り 2 2 2 11 2 2 2 3" xfId="15767"/>
    <cellStyle name="桁区切り 2 2 2 11 2 2 3" xfId="5486"/>
    <cellStyle name="桁区切り 2 2 2 11 2 2 4" xfId="13123"/>
    <cellStyle name="桁区切り 2 2 2 11 2 3" xfId="3861"/>
    <cellStyle name="桁区切り 2 2 2 11 2 3 2" xfId="5488"/>
    <cellStyle name="桁区切り 2 2 2 11 2 3 3" xfId="14447"/>
    <cellStyle name="桁区切り 2 2 2 11 2 4" xfId="5485"/>
    <cellStyle name="桁区切り 2 2 2 11 2 5" xfId="11803"/>
    <cellStyle name="桁区切り 2 2 2 11 3" xfId="1812"/>
    <cellStyle name="桁区切り 2 2 2 11 3 2" xfId="4461"/>
    <cellStyle name="桁区切り 2 2 2 11 3 2 2" xfId="5490"/>
    <cellStyle name="桁区切り 2 2 2 11 3 2 3" xfId="15047"/>
    <cellStyle name="桁区切り 2 2 2 11 3 3" xfId="5489"/>
    <cellStyle name="桁区切り 2 2 2 11 3 4" xfId="12403"/>
    <cellStyle name="桁区切り 2 2 2 11 4" xfId="3141"/>
    <cellStyle name="桁区切り 2 2 2 11 4 2" xfId="5491"/>
    <cellStyle name="桁区切り 2 2 2 11 4 3" xfId="13727"/>
    <cellStyle name="桁区切り 2 2 2 11 5" xfId="5484"/>
    <cellStyle name="桁区切り 2 2 2 11 6" xfId="11083"/>
    <cellStyle name="桁区切り 2 2 2 12" xfId="612"/>
    <cellStyle name="桁区切り 2 2 2 12 2" xfId="1932"/>
    <cellStyle name="桁区切り 2 2 2 12 2 2" xfId="4581"/>
    <cellStyle name="桁区切り 2 2 2 12 2 2 2" xfId="5494"/>
    <cellStyle name="桁区切り 2 2 2 12 2 2 3" xfId="15167"/>
    <cellStyle name="桁区切り 2 2 2 12 2 3" xfId="5493"/>
    <cellStyle name="桁区切り 2 2 2 12 2 4" xfId="12523"/>
    <cellStyle name="桁区切り 2 2 2 12 3" xfId="3261"/>
    <cellStyle name="桁区切り 2 2 2 12 3 2" xfId="5495"/>
    <cellStyle name="桁区切り 2 2 2 12 3 3" xfId="13847"/>
    <cellStyle name="桁区切り 2 2 2 12 4" xfId="5492"/>
    <cellStyle name="桁区切り 2 2 2 12 5" xfId="11203"/>
    <cellStyle name="桁区切り 2 2 2 13" xfId="732"/>
    <cellStyle name="桁区切り 2 2 2 13 2" xfId="2052"/>
    <cellStyle name="桁区切り 2 2 2 13 2 2" xfId="4701"/>
    <cellStyle name="桁区切り 2 2 2 13 2 2 2" xfId="5498"/>
    <cellStyle name="桁区切り 2 2 2 13 2 2 3" xfId="15287"/>
    <cellStyle name="桁区切り 2 2 2 13 2 3" xfId="5497"/>
    <cellStyle name="桁区切り 2 2 2 13 2 4" xfId="12643"/>
    <cellStyle name="桁区切り 2 2 2 13 3" xfId="3381"/>
    <cellStyle name="桁区切り 2 2 2 13 3 2" xfId="5499"/>
    <cellStyle name="桁区切り 2 2 2 13 3 3" xfId="13967"/>
    <cellStyle name="桁区切り 2 2 2 13 4" xfId="5496"/>
    <cellStyle name="桁区切り 2 2 2 13 5" xfId="11323"/>
    <cellStyle name="桁区切り 2 2 2 14" xfId="1332"/>
    <cellStyle name="桁区切り 2 2 2 14 2" xfId="3981"/>
    <cellStyle name="桁区切り 2 2 2 14 2 2" xfId="5501"/>
    <cellStyle name="桁区切り 2 2 2 14 2 3" xfId="14567"/>
    <cellStyle name="桁区切り 2 2 2 14 3" xfId="5500"/>
    <cellStyle name="桁区切り 2 2 2 14 4" xfId="11923"/>
    <cellStyle name="桁区切り 2 2 2 15" xfId="2660"/>
    <cellStyle name="桁区切り 2 2 2 15 2" xfId="5502"/>
    <cellStyle name="桁区切り 2 2 2 15 3" xfId="13247"/>
    <cellStyle name="桁区切り 2 2 2 16" xfId="5475"/>
    <cellStyle name="桁区切り 2 2 2 17" xfId="10603"/>
    <cellStyle name="桁区切り 2 2 2 2" xfId="18"/>
    <cellStyle name="桁区切り 2 2 2 2 10" xfId="1340"/>
    <cellStyle name="桁区切り 2 2 2 2 10 2" xfId="3989"/>
    <cellStyle name="桁区切り 2 2 2 2 10 2 2" xfId="5505"/>
    <cellStyle name="桁区切り 2 2 2 2 10 2 3" xfId="14575"/>
    <cellStyle name="桁区切り 2 2 2 2 10 3" xfId="5504"/>
    <cellStyle name="桁区切り 2 2 2 2 10 4" xfId="11931"/>
    <cellStyle name="桁区切り 2 2 2 2 11" xfId="2668"/>
    <cellStyle name="桁区切り 2 2 2 2 11 2" xfId="5506"/>
    <cellStyle name="桁区切り 2 2 2 2 11 3" xfId="13255"/>
    <cellStyle name="桁区切り 2 2 2 2 12" xfId="5503"/>
    <cellStyle name="桁区切り 2 2 2 2 13" xfId="10611"/>
    <cellStyle name="桁区切り 2 2 2 2 2" xfId="60"/>
    <cellStyle name="桁区切り 2 2 2 2 2 10" xfId="5507"/>
    <cellStyle name="桁区切り 2 2 2 2 2 11" xfId="10651"/>
    <cellStyle name="桁区切り 2 2 2 2 2 2" xfId="180"/>
    <cellStyle name="桁区切り 2 2 2 2 2 2 2" xfId="900"/>
    <cellStyle name="桁区切り 2 2 2 2 2 2 2 2" xfId="2220"/>
    <cellStyle name="桁区切り 2 2 2 2 2 2 2 2 2" xfId="4869"/>
    <cellStyle name="桁区切り 2 2 2 2 2 2 2 2 2 2" xfId="5511"/>
    <cellStyle name="桁区切り 2 2 2 2 2 2 2 2 2 3" xfId="15455"/>
    <cellStyle name="桁区切り 2 2 2 2 2 2 2 2 3" xfId="5510"/>
    <cellStyle name="桁区切り 2 2 2 2 2 2 2 2 4" xfId="12811"/>
    <cellStyle name="桁区切り 2 2 2 2 2 2 2 3" xfId="3549"/>
    <cellStyle name="桁区切り 2 2 2 2 2 2 2 3 2" xfId="5512"/>
    <cellStyle name="桁区切り 2 2 2 2 2 2 2 3 3" xfId="14135"/>
    <cellStyle name="桁区切り 2 2 2 2 2 2 2 4" xfId="5509"/>
    <cellStyle name="桁区切り 2 2 2 2 2 2 2 5" xfId="11491"/>
    <cellStyle name="桁区切り 2 2 2 2 2 2 3" xfId="1500"/>
    <cellStyle name="桁区切り 2 2 2 2 2 2 3 2" xfId="4149"/>
    <cellStyle name="桁区切り 2 2 2 2 2 2 3 2 2" xfId="5514"/>
    <cellStyle name="桁区切り 2 2 2 2 2 2 3 2 3" xfId="14735"/>
    <cellStyle name="桁区切り 2 2 2 2 2 2 3 3" xfId="5513"/>
    <cellStyle name="桁区切り 2 2 2 2 2 2 3 4" xfId="12091"/>
    <cellStyle name="桁区切り 2 2 2 2 2 2 4" xfId="2829"/>
    <cellStyle name="桁区切り 2 2 2 2 2 2 4 2" xfId="5515"/>
    <cellStyle name="桁区切り 2 2 2 2 2 2 4 3" xfId="13415"/>
    <cellStyle name="桁区切り 2 2 2 2 2 2 5" xfId="5508"/>
    <cellStyle name="桁区切り 2 2 2 2 2 2 6" xfId="10771"/>
    <cellStyle name="桁区切り 2 2 2 2 2 3" xfId="300"/>
    <cellStyle name="桁区切り 2 2 2 2 2 3 2" xfId="1020"/>
    <cellStyle name="桁区切り 2 2 2 2 2 3 2 2" xfId="2340"/>
    <cellStyle name="桁区切り 2 2 2 2 2 3 2 2 2" xfId="4989"/>
    <cellStyle name="桁区切り 2 2 2 2 2 3 2 2 2 2" xfId="5519"/>
    <cellStyle name="桁区切り 2 2 2 2 2 3 2 2 2 3" xfId="15575"/>
    <cellStyle name="桁区切り 2 2 2 2 2 3 2 2 3" xfId="5518"/>
    <cellStyle name="桁区切り 2 2 2 2 2 3 2 2 4" xfId="12931"/>
    <cellStyle name="桁区切り 2 2 2 2 2 3 2 3" xfId="3669"/>
    <cellStyle name="桁区切り 2 2 2 2 2 3 2 3 2" xfId="5520"/>
    <cellStyle name="桁区切り 2 2 2 2 2 3 2 3 3" xfId="14255"/>
    <cellStyle name="桁区切り 2 2 2 2 2 3 2 4" xfId="5517"/>
    <cellStyle name="桁区切り 2 2 2 2 2 3 2 5" xfId="11611"/>
    <cellStyle name="桁区切り 2 2 2 2 2 3 3" xfId="1620"/>
    <cellStyle name="桁区切り 2 2 2 2 2 3 3 2" xfId="4269"/>
    <cellStyle name="桁区切り 2 2 2 2 2 3 3 2 2" xfId="5522"/>
    <cellStyle name="桁区切り 2 2 2 2 2 3 3 2 3" xfId="14855"/>
    <cellStyle name="桁区切り 2 2 2 2 2 3 3 3" xfId="5521"/>
    <cellStyle name="桁区切り 2 2 2 2 2 3 3 4" xfId="12211"/>
    <cellStyle name="桁区切り 2 2 2 2 2 3 4" xfId="2949"/>
    <cellStyle name="桁区切り 2 2 2 2 2 3 4 2" xfId="5523"/>
    <cellStyle name="桁区切り 2 2 2 2 2 3 4 3" xfId="13535"/>
    <cellStyle name="桁区切り 2 2 2 2 2 3 5" xfId="5516"/>
    <cellStyle name="桁区切り 2 2 2 2 2 3 6" xfId="10891"/>
    <cellStyle name="桁区切り 2 2 2 2 2 4" xfId="420"/>
    <cellStyle name="桁区切り 2 2 2 2 2 4 2" xfId="1140"/>
    <cellStyle name="桁区切り 2 2 2 2 2 4 2 2" xfId="2460"/>
    <cellStyle name="桁区切り 2 2 2 2 2 4 2 2 2" xfId="5109"/>
    <cellStyle name="桁区切り 2 2 2 2 2 4 2 2 2 2" xfId="5527"/>
    <cellStyle name="桁区切り 2 2 2 2 2 4 2 2 2 3" xfId="15695"/>
    <cellStyle name="桁区切り 2 2 2 2 2 4 2 2 3" xfId="5526"/>
    <cellStyle name="桁区切り 2 2 2 2 2 4 2 2 4" xfId="13051"/>
    <cellStyle name="桁区切り 2 2 2 2 2 4 2 3" xfId="3789"/>
    <cellStyle name="桁区切り 2 2 2 2 2 4 2 3 2" xfId="5528"/>
    <cellStyle name="桁区切り 2 2 2 2 2 4 2 3 3" xfId="14375"/>
    <cellStyle name="桁区切り 2 2 2 2 2 4 2 4" xfId="5525"/>
    <cellStyle name="桁区切り 2 2 2 2 2 4 2 5" xfId="11731"/>
    <cellStyle name="桁区切り 2 2 2 2 2 4 3" xfId="1740"/>
    <cellStyle name="桁区切り 2 2 2 2 2 4 3 2" xfId="4389"/>
    <cellStyle name="桁区切り 2 2 2 2 2 4 3 2 2" xfId="5530"/>
    <cellStyle name="桁区切り 2 2 2 2 2 4 3 2 3" xfId="14975"/>
    <cellStyle name="桁区切り 2 2 2 2 2 4 3 3" xfId="5529"/>
    <cellStyle name="桁区切り 2 2 2 2 2 4 3 4" xfId="12331"/>
    <cellStyle name="桁区切り 2 2 2 2 2 4 4" xfId="3069"/>
    <cellStyle name="桁区切り 2 2 2 2 2 4 4 2" xfId="5531"/>
    <cellStyle name="桁区切り 2 2 2 2 2 4 4 3" xfId="13655"/>
    <cellStyle name="桁区切り 2 2 2 2 2 4 5" xfId="5524"/>
    <cellStyle name="桁区切り 2 2 2 2 2 4 6" xfId="11011"/>
    <cellStyle name="桁区切り 2 2 2 2 2 5" xfId="540"/>
    <cellStyle name="桁区切り 2 2 2 2 2 5 2" xfId="1260"/>
    <cellStyle name="桁区切り 2 2 2 2 2 5 2 2" xfId="2580"/>
    <cellStyle name="桁区切り 2 2 2 2 2 5 2 2 2" xfId="5229"/>
    <cellStyle name="桁区切り 2 2 2 2 2 5 2 2 2 2" xfId="5535"/>
    <cellStyle name="桁区切り 2 2 2 2 2 5 2 2 2 3" xfId="15815"/>
    <cellStyle name="桁区切り 2 2 2 2 2 5 2 2 3" xfId="5534"/>
    <cellStyle name="桁区切り 2 2 2 2 2 5 2 2 4" xfId="13171"/>
    <cellStyle name="桁区切り 2 2 2 2 2 5 2 3" xfId="3909"/>
    <cellStyle name="桁区切り 2 2 2 2 2 5 2 3 2" xfId="5536"/>
    <cellStyle name="桁区切り 2 2 2 2 2 5 2 3 3" xfId="14495"/>
    <cellStyle name="桁区切り 2 2 2 2 2 5 2 4" xfId="5533"/>
    <cellStyle name="桁区切り 2 2 2 2 2 5 2 5" xfId="11851"/>
    <cellStyle name="桁区切り 2 2 2 2 2 5 3" xfId="1860"/>
    <cellStyle name="桁区切り 2 2 2 2 2 5 3 2" xfId="4509"/>
    <cellStyle name="桁区切り 2 2 2 2 2 5 3 2 2" xfId="5538"/>
    <cellStyle name="桁区切り 2 2 2 2 2 5 3 2 3" xfId="15095"/>
    <cellStyle name="桁区切り 2 2 2 2 2 5 3 3" xfId="5537"/>
    <cellStyle name="桁区切り 2 2 2 2 2 5 3 4" xfId="12451"/>
    <cellStyle name="桁区切り 2 2 2 2 2 5 4" xfId="3189"/>
    <cellStyle name="桁区切り 2 2 2 2 2 5 4 2" xfId="5539"/>
    <cellStyle name="桁区切り 2 2 2 2 2 5 4 3" xfId="13775"/>
    <cellStyle name="桁区切り 2 2 2 2 2 5 5" xfId="5532"/>
    <cellStyle name="桁区切り 2 2 2 2 2 5 6" xfId="11131"/>
    <cellStyle name="桁区切り 2 2 2 2 2 6" xfId="660"/>
    <cellStyle name="桁区切り 2 2 2 2 2 6 2" xfId="1980"/>
    <cellStyle name="桁区切り 2 2 2 2 2 6 2 2" xfId="4629"/>
    <cellStyle name="桁区切り 2 2 2 2 2 6 2 2 2" xfId="5542"/>
    <cellStyle name="桁区切り 2 2 2 2 2 6 2 2 3" xfId="15215"/>
    <cellStyle name="桁区切り 2 2 2 2 2 6 2 3" xfId="5541"/>
    <cellStyle name="桁区切り 2 2 2 2 2 6 2 4" xfId="12571"/>
    <cellStyle name="桁区切り 2 2 2 2 2 6 3" xfId="3309"/>
    <cellStyle name="桁区切り 2 2 2 2 2 6 3 2" xfId="5543"/>
    <cellStyle name="桁区切り 2 2 2 2 2 6 3 3" xfId="13895"/>
    <cellStyle name="桁区切り 2 2 2 2 2 6 4" xfId="5540"/>
    <cellStyle name="桁区切り 2 2 2 2 2 6 5" xfId="11251"/>
    <cellStyle name="桁区切り 2 2 2 2 2 7" xfId="780"/>
    <cellStyle name="桁区切り 2 2 2 2 2 7 2" xfId="2100"/>
    <cellStyle name="桁区切り 2 2 2 2 2 7 2 2" xfId="4749"/>
    <cellStyle name="桁区切り 2 2 2 2 2 7 2 2 2" xfId="5546"/>
    <cellStyle name="桁区切り 2 2 2 2 2 7 2 2 3" xfId="15335"/>
    <cellStyle name="桁区切り 2 2 2 2 2 7 2 3" xfId="5545"/>
    <cellStyle name="桁区切り 2 2 2 2 2 7 2 4" xfId="12691"/>
    <cellStyle name="桁区切り 2 2 2 2 2 7 3" xfId="3429"/>
    <cellStyle name="桁区切り 2 2 2 2 2 7 3 2" xfId="5547"/>
    <cellStyle name="桁区切り 2 2 2 2 2 7 3 3" xfId="14015"/>
    <cellStyle name="桁区切り 2 2 2 2 2 7 4" xfId="5544"/>
    <cellStyle name="桁区切り 2 2 2 2 2 7 5" xfId="11371"/>
    <cellStyle name="桁区切り 2 2 2 2 2 8" xfId="1380"/>
    <cellStyle name="桁区切り 2 2 2 2 2 8 2" xfId="4029"/>
    <cellStyle name="桁区切り 2 2 2 2 2 8 2 2" xfId="5549"/>
    <cellStyle name="桁区切り 2 2 2 2 2 8 2 3" xfId="14615"/>
    <cellStyle name="桁区切り 2 2 2 2 2 8 3" xfId="5548"/>
    <cellStyle name="桁区切り 2 2 2 2 2 8 4" xfId="11971"/>
    <cellStyle name="桁区切り 2 2 2 2 2 9" xfId="2709"/>
    <cellStyle name="桁区切り 2 2 2 2 2 9 2" xfId="5550"/>
    <cellStyle name="桁区切り 2 2 2 2 2 9 3" xfId="13295"/>
    <cellStyle name="桁区切り 2 2 2 2 3" xfId="100"/>
    <cellStyle name="桁区切り 2 2 2 2 3 10" xfId="5551"/>
    <cellStyle name="桁区切り 2 2 2 2 3 11" xfId="10691"/>
    <cellStyle name="桁区切り 2 2 2 2 3 2" xfId="220"/>
    <cellStyle name="桁区切り 2 2 2 2 3 2 2" xfId="940"/>
    <cellStyle name="桁区切り 2 2 2 2 3 2 2 2" xfId="2260"/>
    <cellStyle name="桁区切り 2 2 2 2 3 2 2 2 2" xfId="4909"/>
    <cellStyle name="桁区切り 2 2 2 2 3 2 2 2 2 2" xfId="5555"/>
    <cellStyle name="桁区切り 2 2 2 2 3 2 2 2 2 3" xfId="15495"/>
    <cellStyle name="桁区切り 2 2 2 2 3 2 2 2 3" xfId="5554"/>
    <cellStyle name="桁区切り 2 2 2 2 3 2 2 2 4" xfId="12851"/>
    <cellStyle name="桁区切り 2 2 2 2 3 2 2 3" xfId="3589"/>
    <cellStyle name="桁区切り 2 2 2 2 3 2 2 3 2" xfId="5556"/>
    <cellStyle name="桁区切り 2 2 2 2 3 2 2 3 3" xfId="14175"/>
    <cellStyle name="桁区切り 2 2 2 2 3 2 2 4" xfId="5553"/>
    <cellStyle name="桁区切り 2 2 2 2 3 2 2 5" xfId="11531"/>
    <cellStyle name="桁区切り 2 2 2 2 3 2 3" xfId="1540"/>
    <cellStyle name="桁区切り 2 2 2 2 3 2 3 2" xfId="4189"/>
    <cellStyle name="桁区切り 2 2 2 2 3 2 3 2 2" xfId="5558"/>
    <cellStyle name="桁区切り 2 2 2 2 3 2 3 2 3" xfId="14775"/>
    <cellStyle name="桁区切り 2 2 2 2 3 2 3 3" xfId="5557"/>
    <cellStyle name="桁区切り 2 2 2 2 3 2 3 4" xfId="12131"/>
    <cellStyle name="桁区切り 2 2 2 2 3 2 4" xfId="2869"/>
    <cellStyle name="桁区切り 2 2 2 2 3 2 4 2" xfId="5559"/>
    <cellStyle name="桁区切り 2 2 2 2 3 2 4 3" xfId="13455"/>
    <cellStyle name="桁区切り 2 2 2 2 3 2 5" xfId="5552"/>
    <cellStyle name="桁区切り 2 2 2 2 3 2 6" xfId="10811"/>
    <cellStyle name="桁区切り 2 2 2 2 3 3" xfId="340"/>
    <cellStyle name="桁区切り 2 2 2 2 3 3 2" xfId="1060"/>
    <cellStyle name="桁区切り 2 2 2 2 3 3 2 2" xfId="2380"/>
    <cellStyle name="桁区切り 2 2 2 2 3 3 2 2 2" xfId="5029"/>
    <cellStyle name="桁区切り 2 2 2 2 3 3 2 2 2 2" xfId="5563"/>
    <cellStyle name="桁区切り 2 2 2 2 3 3 2 2 2 3" xfId="15615"/>
    <cellStyle name="桁区切り 2 2 2 2 3 3 2 2 3" xfId="5562"/>
    <cellStyle name="桁区切り 2 2 2 2 3 3 2 2 4" xfId="12971"/>
    <cellStyle name="桁区切り 2 2 2 2 3 3 2 3" xfId="3709"/>
    <cellStyle name="桁区切り 2 2 2 2 3 3 2 3 2" xfId="5564"/>
    <cellStyle name="桁区切り 2 2 2 2 3 3 2 3 3" xfId="14295"/>
    <cellStyle name="桁区切り 2 2 2 2 3 3 2 4" xfId="5561"/>
    <cellStyle name="桁区切り 2 2 2 2 3 3 2 5" xfId="11651"/>
    <cellStyle name="桁区切り 2 2 2 2 3 3 3" xfId="1660"/>
    <cellStyle name="桁区切り 2 2 2 2 3 3 3 2" xfId="4309"/>
    <cellStyle name="桁区切り 2 2 2 2 3 3 3 2 2" xfId="5566"/>
    <cellStyle name="桁区切り 2 2 2 2 3 3 3 2 3" xfId="14895"/>
    <cellStyle name="桁区切り 2 2 2 2 3 3 3 3" xfId="5565"/>
    <cellStyle name="桁区切り 2 2 2 2 3 3 3 4" xfId="12251"/>
    <cellStyle name="桁区切り 2 2 2 2 3 3 4" xfId="2989"/>
    <cellStyle name="桁区切り 2 2 2 2 3 3 4 2" xfId="5567"/>
    <cellStyle name="桁区切り 2 2 2 2 3 3 4 3" xfId="13575"/>
    <cellStyle name="桁区切り 2 2 2 2 3 3 5" xfId="5560"/>
    <cellStyle name="桁区切り 2 2 2 2 3 3 6" xfId="10931"/>
    <cellStyle name="桁区切り 2 2 2 2 3 4" xfId="460"/>
    <cellStyle name="桁区切り 2 2 2 2 3 4 2" xfId="1180"/>
    <cellStyle name="桁区切り 2 2 2 2 3 4 2 2" xfId="2500"/>
    <cellStyle name="桁区切り 2 2 2 2 3 4 2 2 2" xfId="5149"/>
    <cellStyle name="桁区切り 2 2 2 2 3 4 2 2 2 2" xfId="5571"/>
    <cellStyle name="桁区切り 2 2 2 2 3 4 2 2 2 3" xfId="15735"/>
    <cellStyle name="桁区切り 2 2 2 2 3 4 2 2 3" xfId="5570"/>
    <cellStyle name="桁区切り 2 2 2 2 3 4 2 2 4" xfId="13091"/>
    <cellStyle name="桁区切り 2 2 2 2 3 4 2 3" xfId="3829"/>
    <cellStyle name="桁区切り 2 2 2 2 3 4 2 3 2" xfId="5572"/>
    <cellStyle name="桁区切り 2 2 2 2 3 4 2 3 3" xfId="14415"/>
    <cellStyle name="桁区切り 2 2 2 2 3 4 2 4" xfId="5569"/>
    <cellStyle name="桁区切り 2 2 2 2 3 4 2 5" xfId="11771"/>
    <cellStyle name="桁区切り 2 2 2 2 3 4 3" xfId="1780"/>
    <cellStyle name="桁区切り 2 2 2 2 3 4 3 2" xfId="4429"/>
    <cellStyle name="桁区切り 2 2 2 2 3 4 3 2 2" xfId="5574"/>
    <cellStyle name="桁区切り 2 2 2 2 3 4 3 2 3" xfId="15015"/>
    <cellStyle name="桁区切り 2 2 2 2 3 4 3 3" xfId="5573"/>
    <cellStyle name="桁区切り 2 2 2 2 3 4 3 4" xfId="12371"/>
    <cellStyle name="桁区切り 2 2 2 2 3 4 4" xfId="3109"/>
    <cellStyle name="桁区切り 2 2 2 2 3 4 4 2" xfId="5575"/>
    <cellStyle name="桁区切り 2 2 2 2 3 4 4 3" xfId="13695"/>
    <cellStyle name="桁区切り 2 2 2 2 3 4 5" xfId="5568"/>
    <cellStyle name="桁区切り 2 2 2 2 3 4 6" xfId="11051"/>
    <cellStyle name="桁区切り 2 2 2 2 3 5" xfId="580"/>
    <cellStyle name="桁区切り 2 2 2 2 3 5 2" xfId="1300"/>
    <cellStyle name="桁区切り 2 2 2 2 3 5 2 2" xfId="2620"/>
    <cellStyle name="桁区切り 2 2 2 2 3 5 2 2 2" xfId="5269"/>
    <cellStyle name="桁区切り 2 2 2 2 3 5 2 2 2 2" xfId="5579"/>
    <cellStyle name="桁区切り 2 2 2 2 3 5 2 2 2 3" xfId="15855"/>
    <cellStyle name="桁区切り 2 2 2 2 3 5 2 2 3" xfId="5578"/>
    <cellStyle name="桁区切り 2 2 2 2 3 5 2 2 4" xfId="13211"/>
    <cellStyle name="桁区切り 2 2 2 2 3 5 2 3" xfId="3949"/>
    <cellStyle name="桁区切り 2 2 2 2 3 5 2 3 2" xfId="5580"/>
    <cellStyle name="桁区切り 2 2 2 2 3 5 2 3 3" xfId="14535"/>
    <cellStyle name="桁区切り 2 2 2 2 3 5 2 4" xfId="5577"/>
    <cellStyle name="桁区切り 2 2 2 2 3 5 2 5" xfId="11891"/>
    <cellStyle name="桁区切り 2 2 2 2 3 5 3" xfId="1900"/>
    <cellStyle name="桁区切り 2 2 2 2 3 5 3 2" xfId="4549"/>
    <cellStyle name="桁区切り 2 2 2 2 3 5 3 2 2" xfId="5582"/>
    <cellStyle name="桁区切り 2 2 2 2 3 5 3 2 3" xfId="15135"/>
    <cellStyle name="桁区切り 2 2 2 2 3 5 3 3" xfId="5581"/>
    <cellStyle name="桁区切り 2 2 2 2 3 5 3 4" xfId="12491"/>
    <cellStyle name="桁区切り 2 2 2 2 3 5 4" xfId="3229"/>
    <cellStyle name="桁区切り 2 2 2 2 3 5 4 2" xfId="5583"/>
    <cellStyle name="桁区切り 2 2 2 2 3 5 4 3" xfId="13815"/>
    <cellStyle name="桁区切り 2 2 2 2 3 5 5" xfId="5576"/>
    <cellStyle name="桁区切り 2 2 2 2 3 5 6" xfId="11171"/>
    <cellStyle name="桁区切り 2 2 2 2 3 6" xfId="700"/>
    <cellStyle name="桁区切り 2 2 2 2 3 6 2" xfId="2020"/>
    <cellStyle name="桁区切り 2 2 2 2 3 6 2 2" xfId="4669"/>
    <cellStyle name="桁区切り 2 2 2 2 3 6 2 2 2" xfId="5586"/>
    <cellStyle name="桁区切り 2 2 2 2 3 6 2 2 3" xfId="15255"/>
    <cellStyle name="桁区切り 2 2 2 2 3 6 2 3" xfId="5585"/>
    <cellStyle name="桁区切り 2 2 2 2 3 6 2 4" xfId="12611"/>
    <cellStyle name="桁区切り 2 2 2 2 3 6 3" xfId="3349"/>
    <cellStyle name="桁区切り 2 2 2 2 3 6 3 2" xfId="5587"/>
    <cellStyle name="桁区切り 2 2 2 2 3 6 3 3" xfId="13935"/>
    <cellStyle name="桁区切り 2 2 2 2 3 6 4" xfId="5584"/>
    <cellStyle name="桁区切り 2 2 2 2 3 6 5" xfId="11291"/>
    <cellStyle name="桁区切り 2 2 2 2 3 7" xfId="820"/>
    <cellStyle name="桁区切り 2 2 2 2 3 7 2" xfId="2140"/>
    <cellStyle name="桁区切り 2 2 2 2 3 7 2 2" xfId="4789"/>
    <cellStyle name="桁区切り 2 2 2 2 3 7 2 2 2" xfId="5590"/>
    <cellStyle name="桁区切り 2 2 2 2 3 7 2 2 3" xfId="15375"/>
    <cellStyle name="桁区切り 2 2 2 2 3 7 2 3" xfId="5589"/>
    <cellStyle name="桁区切り 2 2 2 2 3 7 2 4" xfId="12731"/>
    <cellStyle name="桁区切り 2 2 2 2 3 7 3" xfId="3469"/>
    <cellStyle name="桁区切り 2 2 2 2 3 7 3 2" xfId="5591"/>
    <cellStyle name="桁区切り 2 2 2 2 3 7 3 3" xfId="14055"/>
    <cellStyle name="桁区切り 2 2 2 2 3 7 4" xfId="5588"/>
    <cellStyle name="桁区切り 2 2 2 2 3 7 5" xfId="11411"/>
    <cellStyle name="桁区切り 2 2 2 2 3 8" xfId="1420"/>
    <cellStyle name="桁区切り 2 2 2 2 3 8 2" xfId="4069"/>
    <cellStyle name="桁区切り 2 2 2 2 3 8 2 2" xfId="5593"/>
    <cellStyle name="桁区切り 2 2 2 2 3 8 2 3" xfId="14655"/>
    <cellStyle name="桁区切り 2 2 2 2 3 8 3" xfId="5592"/>
    <cellStyle name="桁区切り 2 2 2 2 3 8 4" xfId="12011"/>
    <cellStyle name="桁区切り 2 2 2 2 3 9" xfId="2749"/>
    <cellStyle name="桁区切り 2 2 2 2 3 9 2" xfId="5594"/>
    <cellStyle name="桁区切り 2 2 2 2 3 9 3" xfId="13335"/>
    <cellStyle name="桁区切り 2 2 2 2 4" xfId="140"/>
    <cellStyle name="桁区切り 2 2 2 2 4 2" xfId="860"/>
    <cellStyle name="桁区切り 2 2 2 2 4 2 2" xfId="2180"/>
    <cellStyle name="桁区切り 2 2 2 2 4 2 2 2" xfId="4829"/>
    <cellStyle name="桁区切り 2 2 2 2 4 2 2 2 2" xfId="5598"/>
    <cellStyle name="桁区切り 2 2 2 2 4 2 2 2 3" xfId="15415"/>
    <cellStyle name="桁区切り 2 2 2 2 4 2 2 3" xfId="5597"/>
    <cellStyle name="桁区切り 2 2 2 2 4 2 2 4" xfId="12771"/>
    <cellStyle name="桁区切り 2 2 2 2 4 2 3" xfId="3509"/>
    <cellStyle name="桁区切り 2 2 2 2 4 2 3 2" xfId="5599"/>
    <cellStyle name="桁区切り 2 2 2 2 4 2 3 3" xfId="14095"/>
    <cellStyle name="桁区切り 2 2 2 2 4 2 4" xfId="5596"/>
    <cellStyle name="桁区切り 2 2 2 2 4 2 5" xfId="11451"/>
    <cellStyle name="桁区切り 2 2 2 2 4 3" xfId="1460"/>
    <cellStyle name="桁区切り 2 2 2 2 4 3 2" xfId="4109"/>
    <cellStyle name="桁区切り 2 2 2 2 4 3 2 2" xfId="5601"/>
    <cellStyle name="桁区切り 2 2 2 2 4 3 2 3" xfId="14695"/>
    <cellStyle name="桁区切り 2 2 2 2 4 3 3" xfId="5600"/>
    <cellStyle name="桁区切り 2 2 2 2 4 3 4" xfId="12051"/>
    <cellStyle name="桁区切り 2 2 2 2 4 4" xfId="2789"/>
    <cellStyle name="桁区切り 2 2 2 2 4 4 2" xfId="5602"/>
    <cellStyle name="桁区切り 2 2 2 2 4 4 3" xfId="13375"/>
    <cellStyle name="桁区切り 2 2 2 2 4 5" xfId="5595"/>
    <cellStyle name="桁区切り 2 2 2 2 4 6" xfId="10731"/>
    <cellStyle name="桁区切り 2 2 2 2 5" xfId="260"/>
    <cellStyle name="桁区切り 2 2 2 2 5 2" xfId="980"/>
    <cellStyle name="桁区切り 2 2 2 2 5 2 2" xfId="2300"/>
    <cellStyle name="桁区切り 2 2 2 2 5 2 2 2" xfId="4949"/>
    <cellStyle name="桁区切り 2 2 2 2 5 2 2 2 2" xfId="5606"/>
    <cellStyle name="桁区切り 2 2 2 2 5 2 2 2 3" xfId="15535"/>
    <cellStyle name="桁区切り 2 2 2 2 5 2 2 3" xfId="5605"/>
    <cellStyle name="桁区切り 2 2 2 2 5 2 2 4" xfId="12891"/>
    <cellStyle name="桁区切り 2 2 2 2 5 2 3" xfId="3629"/>
    <cellStyle name="桁区切り 2 2 2 2 5 2 3 2" xfId="5607"/>
    <cellStyle name="桁区切り 2 2 2 2 5 2 3 3" xfId="14215"/>
    <cellStyle name="桁区切り 2 2 2 2 5 2 4" xfId="5604"/>
    <cellStyle name="桁区切り 2 2 2 2 5 2 5" xfId="11571"/>
    <cellStyle name="桁区切り 2 2 2 2 5 3" xfId="1580"/>
    <cellStyle name="桁区切り 2 2 2 2 5 3 2" xfId="4229"/>
    <cellStyle name="桁区切り 2 2 2 2 5 3 2 2" xfId="5609"/>
    <cellStyle name="桁区切り 2 2 2 2 5 3 2 3" xfId="14815"/>
    <cellStyle name="桁区切り 2 2 2 2 5 3 3" xfId="5608"/>
    <cellStyle name="桁区切り 2 2 2 2 5 3 4" xfId="12171"/>
    <cellStyle name="桁区切り 2 2 2 2 5 4" xfId="2909"/>
    <cellStyle name="桁区切り 2 2 2 2 5 4 2" xfId="5610"/>
    <cellStyle name="桁区切り 2 2 2 2 5 4 3" xfId="13495"/>
    <cellStyle name="桁区切り 2 2 2 2 5 5" xfId="5603"/>
    <cellStyle name="桁区切り 2 2 2 2 5 6" xfId="10851"/>
    <cellStyle name="桁区切り 2 2 2 2 6" xfId="380"/>
    <cellStyle name="桁区切り 2 2 2 2 6 2" xfId="1100"/>
    <cellStyle name="桁区切り 2 2 2 2 6 2 2" xfId="2420"/>
    <cellStyle name="桁区切り 2 2 2 2 6 2 2 2" xfId="5069"/>
    <cellStyle name="桁区切り 2 2 2 2 6 2 2 2 2" xfId="5614"/>
    <cellStyle name="桁区切り 2 2 2 2 6 2 2 2 3" xfId="15655"/>
    <cellStyle name="桁区切り 2 2 2 2 6 2 2 3" xfId="5613"/>
    <cellStyle name="桁区切り 2 2 2 2 6 2 2 4" xfId="13011"/>
    <cellStyle name="桁区切り 2 2 2 2 6 2 3" xfId="3749"/>
    <cellStyle name="桁区切り 2 2 2 2 6 2 3 2" xfId="5615"/>
    <cellStyle name="桁区切り 2 2 2 2 6 2 3 3" xfId="14335"/>
    <cellStyle name="桁区切り 2 2 2 2 6 2 4" xfId="5612"/>
    <cellStyle name="桁区切り 2 2 2 2 6 2 5" xfId="11691"/>
    <cellStyle name="桁区切り 2 2 2 2 6 3" xfId="1700"/>
    <cellStyle name="桁区切り 2 2 2 2 6 3 2" xfId="4349"/>
    <cellStyle name="桁区切り 2 2 2 2 6 3 2 2" xfId="5617"/>
    <cellStyle name="桁区切り 2 2 2 2 6 3 2 3" xfId="14935"/>
    <cellStyle name="桁区切り 2 2 2 2 6 3 3" xfId="5616"/>
    <cellStyle name="桁区切り 2 2 2 2 6 3 4" xfId="12291"/>
    <cellStyle name="桁区切り 2 2 2 2 6 4" xfId="3029"/>
    <cellStyle name="桁区切り 2 2 2 2 6 4 2" xfId="5618"/>
    <cellStyle name="桁区切り 2 2 2 2 6 4 3" xfId="13615"/>
    <cellStyle name="桁区切り 2 2 2 2 6 5" xfId="5611"/>
    <cellStyle name="桁区切り 2 2 2 2 6 6" xfId="10971"/>
    <cellStyle name="桁区切り 2 2 2 2 7" xfId="500"/>
    <cellStyle name="桁区切り 2 2 2 2 7 2" xfId="1220"/>
    <cellStyle name="桁区切り 2 2 2 2 7 2 2" xfId="2540"/>
    <cellStyle name="桁区切り 2 2 2 2 7 2 2 2" xfId="5189"/>
    <cellStyle name="桁区切り 2 2 2 2 7 2 2 2 2" xfId="5622"/>
    <cellStyle name="桁区切り 2 2 2 2 7 2 2 2 3" xfId="15775"/>
    <cellStyle name="桁区切り 2 2 2 2 7 2 2 3" xfId="5621"/>
    <cellStyle name="桁区切り 2 2 2 2 7 2 2 4" xfId="13131"/>
    <cellStyle name="桁区切り 2 2 2 2 7 2 3" xfId="3869"/>
    <cellStyle name="桁区切り 2 2 2 2 7 2 3 2" xfId="5623"/>
    <cellStyle name="桁区切り 2 2 2 2 7 2 3 3" xfId="14455"/>
    <cellStyle name="桁区切り 2 2 2 2 7 2 4" xfId="5620"/>
    <cellStyle name="桁区切り 2 2 2 2 7 2 5" xfId="11811"/>
    <cellStyle name="桁区切り 2 2 2 2 7 3" xfId="1820"/>
    <cellStyle name="桁区切り 2 2 2 2 7 3 2" xfId="4469"/>
    <cellStyle name="桁区切り 2 2 2 2 7 3 2 2" xfId="5625"/>
    <cellStyle name="桁区切り 2 2 2 2 7 3 2 3" xfId="15055"/>
    <cellStyle name="桁区切り 2 2 2 2 7 3 3" xfId="5624"/>
    <cellStyle name="桁区切り 2 2 2 2 7 3 4" xfId="12411"/>
    <cellStyle name="桁区切り 2 2 2 2 7 4" xfId="3149"/>
    <cellStyle name="桁区切り 2 2 2 2 7 4 2" xfId="5626"/>
    <cellStyle name="桁区切り 2 2 2 2 7 4 3" xfId="13735"/>
    <cellStyle name="桁区切り 2 2 2 2 7 5" xfId="5619"/>
    <cellStyle name="桁区切り 2 2 2 2 7 6" xfId="11091"/>
    <cellStyle name="桁区切り 2 2 2 2 8" xfId="620"/>
    <cellStyle name="桁区切り 2 2 2 2 8 2" xfId="1940"/>
    <cellStyle name="桁区切り 2 2 2 2 8 2 2" xfId="4589"/>
    <cellStyle name="桁区切り 2 2 2 2 8 2 2 2" xfId="5629"/>
    <cellStyle name="桁区切り 2 2 2 2 8 2 2 3" xfId="15175"/>
    <cellStyle name="桁区切り 2 2 2 2 8 2 3" xfId="5628"/>
    <cellStyle name="桁区切り 2 2 2 2 8 2 4" xfId="12531"/>
    <cellStyle name="桁区切り 2 2 2 2 8 3" xfId="3269"/>
    <cellStyle name="桁区切り 2 2 2 2 8 3 2" xfId="5630"/>
    <cellStyle name="桁区切り 2 2 2 2 8 3 3" xfId="13855"/>
    <cellStyle name="桁区切り 2 2 2 2 8 4" xfId="5627"/>
    <cellStyle name="桁区切り 2 2 2 2 8 5" xfId="11211"/>
    <cellStyle name="桁区切り 2 2 2 2 9" xfId="740"/>
    <cellStyle name="桁区切り 2 2 2 2 9 2" xfId="2060"/>
    <cellStyle name="桁区切り 2 2 2 2 9 2 2" xfId="4709"/>
    <cellStyle name="桁区切り 2 2 2 2 9 2 2 2" xfId="5633"/>
    <cellStyle name="桁区切り 2 2 2 2 9 2 2 3" xfId="15295"/>
    <cellStyle name="桁区切り 2 2 2 2 9 2 3" xfId="5632"/>
    <cellStyle name="桁区切り 2 2 2 2 9 2 4" xfId="12651"/>
    <cellStyle name="桁区切り 2 2 2 2 9 3" xfId="3389"/>
    <cellStyle name="桁区切り 2 2 2 2 9 3 2" xfId="5634"/>
    <cellStyle name="桁区切り 2 2 2 2 9 3 3" xfId="13975"/>
    <cellStyle name="桁区切り 2 2 2 2 9 4" xfId="5631"/>
    <cellStyle name="桁区切り 2 2 2 2 9 5" xfId="11331"/>
    <cellStyle name="桁区切り 2 2 2 3" xfId="28"/>
    <cellStyle name="桁区切り 2 2 2 3 10" xfId="1348"/>
    <cellStyle name="桁区切り 2 2 2 3 10 2" xfId="3997"/>
    <cellStyle name="桁区切り 2 2 2 3 10 2 2" xfId="5637"/>
    <cellStyle name="桁区切り 2 2 2 3 10 2 3" xfId="14583"/>
    <cellStyle name="桁区切り 2 2 2 3 10 3" xfId="5636"/>
    <cellStyle name="桁区切り 2 2 2 3 10 4" xfId="11939"/>
    <cellStyle name="桁区切り 2 2 2 3 11" xfId="2677"/>
    <cellStyle name="桁区切り 2 2 2 3 11 2" xfId="5638"/>
    <cellStyle name="桁区切り 2 2 2 3 11 3" xfId="13263"/>
    <cellStyle name="桁区切り 2 2 2 3 12" xfId="5635"/>
    <cellStyle name="桁区切り 2 2 2 3 13" xfId="10619"/>
    <cellStyle name="桁区切り 2 2 2 3 2" xfId="68"/>
    <cellStyle name="桁区切り 2 2 2 3 2 10" xfId="5639"/>
    <cellStyle name="桁区切り 2 2 2 3 2 11" xfId="10659"/>
    <cellStyle name="桁区切り 2 2 2 3 2 2" xfId="188"/>
    <cellStyle name="桁区切り 2 2 2 3 2 2 2" xfId="908"/>
    <cellStyle name="桁区切り 2 2 2 3 2 2 2 2" xfId="2228"/>
    <cellStyle name="桁区切り 2 2 2 3 2 2 2 2 2" xfId="4877"/>
    <cellStyle name="桁区切り 2 2 2 3 2 2 2 2 2 2" xfId="5643"/>
    <cellStyle name="桁区切り 2 2 2 3 2 2 2 2 2 3" xfId="15463"/>
    <cellStyle name="桁区切り 2 2 2 3 2 2 2 2 3" xfId="5642"/>
    <cellStyle name="桁区切り 2 2 2 3 2 2 2 2 4" xfId="12819"/>
    <cellStyle name="桁区切り 2 2 2 3 2 2 2 3" xfId="3557"/>
    <cellStyle name="桁区切り 2 2 2 3 2 2 2 3 2" xfId="5644"/>
    <cellStyle name="桁区切り 2 2 2 3 2 2 2 3 3" xfId="14143"/>
    <cellStyle name="桁区切り 2 2 2 3 2 2 2 4" xfId="5641"/>
    <cellStyle name="桁区切り 2 2 2 3 2 2 2 5" xfId="11499"/>
    <cellStyle name="桁区切り 2 2 2 3 2 2 3" xfId="1508"/>
    <cellStyle name="桁区切り 2 2 2 3 2 2 3 2" xfId="4157"/>
    <cellStyle name="桁区切り 2 2 2 3 2 2 3 2 2" xfId="5646"/>
    <cellStyle name="桁区切り 2 2 2 3 2 2 3 2 3" xfId="14743"/>
    <cellStyle name="桁区切り 2 2 2 3 2 2 3 3" xfId="5645"/>
    <cellStyle name="桁区切り 2 2 2 3 2 2 3 4" xfId="12099"/>
    <cellStyle name="桁区切り 2 2 2 3 2 2 4" xfId="2837"/>
    <cellStyle name="桁区切り 2 2 2 3 2 2 4 2" xfId="5647"/>
    <cellStyle name="桁区切り 2 2 2 3 2 2 4 3" xfId="13423"/>
    <cellStyle name="桁区切り 2 2 2 3 2 2 5" xfId="5640"/>
    <cellStyle name="桁区切り 2 2 2 3 2 2 6" xfId="10779"/>
    <cellStyle name="桁区切り 2 2 2 3 2 3" xfId="308"/>
    <cellStyle name="桁区切り 2 2 2 3 2 3 2" xfId="1028"/>
    <cellStyle name="桁区切り 2 2 2 3 2 3 2 2" xfId="2348"/>
    <cellStyle name="桁区切り 2 2 2 3 2 3 2 2 2" xfId="4997"/>
    <cellStyle name="桁区切り 2 2 2 3 2 3 2 2 2 2" xfId="5651"/>
    <cellStyle name="桁区切り 2 2 2 3 2 3 2 2 2 3" xfId="15583"/>
    <cellStyle name="桁区切り 2 2 2 3 2 3 2 2 3" xfId="5650"/>
    <cellStyle name="桁区切り 2 2 2 3 2 3 2 2 4" xfId="12939"/>
    <cellStyle name="桁区切り 2 2 2 3 2 3 2 3" xfId="3677"/>
    <cellStyle name="桁区切り 2 2 2 3 2 3 2 3 2" xfId="5652"/>
    <cellStyle name="桁区切り 2 2 2 3 2 3 2 3 3" xfId="14263"/>
    <cellStyle name="桁区切り 2 2 2 3 2 3 2 4" xfId="5649"/>
    <cellStyle name="桁区切り 2 2 2 3 2 3 2 5" xfId="11619"/>
    <cellStyle name="桁区切り 2 2 2 3 2 3 3" xfId="1628"/>
    <cellStyle name="桁区切り 2 2 2 3 2 3 3 2" xfId="4277"/>
    <cellStyle name="桁区切り 2 2 2 3 2 3 3 2 2" xfId="5654"/>
    <cellStyle name="桁区切り 2 2 2 3 2 3 3 2 3" xfId="14863"/>
    <cellStyle name="桁区切り 2 2 2 3 2 3 3 3" xfId="5653"/>
    <cellStyle name="桁区切り 2 2 2 3 2 3 3 4" xfId="12219"/>
    <cellStyle name="桁区切り 2 2 2 3 2 3 4" xfId="2957"/>
    <cellStyle name="桁区切り 2 2 2 3 2 3 4 2" xfId="5655"/>
    <cellStyle name="桁区切り 2 2 2 3 2 3 4 3" xfId="13543"/>
    <cellStyle name="桁区切り 2 2 2 3 2 3 5" xfId="5648"/>
    <cellStyle name="桁区切り 2 2 2 3 2 3 6" xfId="10899"/>
    <cellStyle name="桁区切り 2 2 2 3 2 4" xfId="428"/>
    <cellStyle name="桁区切り 2 2 2 3 2 4 2" xfId="1148"/>
    <cellStyle name="桁区切り 2 2 2 3 2 4 2 2" xfId="2468"/>
    <cellStyle name="桁区切り 2 2 2 3 2 4 2 2 2" xfId="5117"/>
    <cellStyle name="桁区切り 2 2 2 3 2 4 2 2 2 2" xfId="5659"/>
    <cellStyle name="桁区切り 2 2 2 3 2 4 2 2 2 3" xfId="15703"/>
    <cellStyle name="桁区切り 2 2 2 3 2 4 2 2 3" xfId="5658"/>
    <cellStyle name="桁区切り 2 2 2 3 2 4 2 2 4" xfId="13059"/>
    <cellStyle name="桁区切り 2 2 2 3 2 4 2 3" xfId="3797"/>
    <cellStyle name="桁区切り 2 2 2 3 2 4 2 3 2" xfId="5660"/>
    <cellStyle name="桁区切り 2 2 2 3 2 4 2 3 3" xfId="14383"/>
    <cellStyle name="桁区切り 2 2 2 3 2 4 2 4" xfId="5657"/>
    <cellStyle name="桁区切り 2 2 2 3 2 4 2 5" xfId="11739"/>
    <cellStyle name="桁区切り 2 2 2 3 2 4 3" xfId="1748"/>
    <cellStyle name="桁区切り 2 2 2 3 2 4 3 2" xfId="4397"/>
    <cellStyle name="桁区切り 2 2 2 3 2 4 3 2 2" xfId="5662"/>
    <cellStyle name="桁区切り 2 2 2 3 2 4 3 2 3" xfId="14983"/>
    <cellStyle name="桁区切り 2 2 2 3 2 4 3 3" xfId="5661"/>
    <cellStyle name="桁区切り 2 2 2 3 2 4 3 4" xfId="12339"/>
    <cellStyle name="桁区切り 2 2 2 3 2 4 4" xfId="3077"/>
    <cellStyle name="桁区切り 2 2 2 3 2 4 4 2" xfId="5663"/>
    <cellStyle name="桁区切り 2 2 2 3 2 4 4 3" xfId="13663"/>
    <cellStyle name="桁区切り 2 2 2 3 2 4 5" xfId="5656"/>
    <cellStyle name="桁区切り 2 2 2 3 2 4 6" xfId="11019"/>
    <cellStyle name="桁区切り 2 2 2 3 2 5" xfId="548"/>
    <cellStyle name="桁区切り 2 2 2 3 2 5 2" xfId="1268"/>
    <cellStyle name="桁区切り 2 2 2 3 2 5 2 2" xfId="2588"/>
    <cellStyle name="桁区切り 2 2 2 3 2 5 2 2 2" xfId="5237"/>
    <cellStyle name="桁区切り 2 2 2 3 2 5 2 2 2 2" xfId="5667"/>
    <cellStyle name="桁区切り 2 2 2 3 2 5 2 2 2 3" xfId="15823"/>
    <cellStyle name="桁区切り 2 2 2 3 2 5 2 2 3" xfId="5666"/>
    <cellStyle name="桁区切り 2 2 2 3 2 5 2 2 4" xfId="13179"/>
    <cellStyle name="桁区切り 2 2 2 3 2 5 2 3" xfId="3917"/>
    <cellStyle name="桁区切り 2 2 2 3 2 5 2 3 2" xfId="5668"/>
    <cellStyle name="桁区切り 2 2 2 3 2 5 2 3 3" xfId="14503"/>
    <cellStyle name="桁区切り 2 2 2 3 2 5 2 4" xfId="5665"/>
    <cellStyle name="桁区切り 2 2 2 3 2 5 2 5" xfId="11859"/>
    <cellStyle name="桁区切り 2 2 2 3 2 5 3" xfId="1868"/>
    <cellStyle name="桁区切り 2 2 2 3 2 5 3 2" xfId="4517"/>
    <cellStyle name="桁区切り 2 2 2 3 2 5 3 2 2" xfId="5670"/>
    <cellStyle name="桁区切り 2 2 2 3 2 5 3 2 3" xfId="15103"/>
    <cellStyle name="桁区切り 2 2 2 3 2 5 3 3" xfId="5669"/>
    <cellStyle name="桁区切り 2 2 2 3 2 5 3 4" xfId="12459"/>
    <cellStyle name="桁区切り 2 2 2 3 2 5 4" xfId="3197"/>
    <cellStyle name="桁区切り 2 2 2 3 2 5 4 2" xfId="5671"/>
    <cellStyle name="桁区切り 2 2 2 3 2 5 4 3" xfId="13783"/>
    <cellStyle name="桁区切り 2 2 2 3 2 5 5" xfId="5664"/>
    <cellStyle name="桁区切り 2 2 2 3 2 5 6" xfId="11139"/>
    <cellStyle name="桁区切り 2 2 2 3 2 6" xfId="668"/>
    <cellStyle name="桁区切り 2 2 2 3 2 6 2" xfId="1988"/>
    <cellStyle name="桁区切り 2 2 2 3 2 6 2 2" xfId="4637"/>
    <cellStyle name="桁区切り 2 2 2 3 2 6 2 2 2" xfId="5674"/>
    <cellStyle name="桁区切り 2 2 2 3 2 6 2 2 3" xfId="15223"/>
    <cellStyle name="桁区切り 2 2 2 3 2 6 2 3" xfId="5673"/>
    <cellStyle name="桁区切り 2 2 2 3 2 6 2 4" xfId="12579"/>
    <cellStyle name="桁区切り 2 2 2 3 2 6 3" xfId="3317"/>
    <cellStyle name="桁区切り 2 2 2 3 2 6 3 2" xfId="5675"/>
    <cellStyle name="桁区切り 2 2 2 3 2 6 3 3" xfId="13903"/>
    <cellStyle name="桁区切り 2 2 2 3 2 6 4" xfId="5672"/>
    <cellStyle name="桁区切り 2 2 2 3 2 6 5" xfId="11259"/>
    <cellStyle name="桁区切り 2 2 2 3 2 7" xfId="788"/>
    <cellStyle name="桁区切り 2 2 2 3 2 7 2" xfId="2108"/>
    <cellStyle name="桁区切り 2 2 2 3 2 7 2 2" xfId="4757"/>
    <cellStyle name="桁区切り 2 2 2 3 2 7 2 2 2" xfId="5678"/>
    <cellStyle name="桁区切り 2 2 2 3 2 7 2 2 3" xfId="15343"/>
    <cellStyle name="桁区切り 2 2 2 3 2 7 2 3" xfId="5677"/>
    <cellStyle name="桁区切り 2 2 2 3 2 7 2 4" xfId="12699"/>
    <cellStyle name="桁区切り 2 2 2 3 2 7 3" xfId="3437"/>
    <cellStyle name="桁区切り 2 2 2 3 2 7 3 2" xfId="5679"/>
    <cellStyle name="桁区切り 2 2 2 3 2 7 3 3" xfId="14023"/>
    <cellStyle name="桁区切り 2 2 2 3 2 7 4" xfId="5676"/>
    <cellStyle name="桁区切り 2 2 2 3 2 7 5" xfId="11379"/>
    <cellStyle name="桁区切り 2 2 2 3 2 8" xfId="1388"/>
    <cellStyle name="桁区切り 2 2 2 3 2 8 2" xfId="4037"/>
    <cellStyle name="桁区切り 2 2 2 3 2 8 2 2" xfId="5681"/>
    <cellStyle name="桁区切り 2 2 2 3 2 8 2 3" xfId="14623"/>
    <cellStyle name="桁区切り 2 2 2 3 2 8 3" xfId="5680"/>
    <cellStyle name="桁区切り 2 2 2 3 2 8 4" xfId="11979"/>
    <cellStyle name="桁区切り 2 2 2 3 2 9" xfId="2717"/>
    <cellStyle name="桁区切り 2 2 2 3 2 9 2" xfId="5682"/>
    <cellStyle name="桁区切り 2 2 2 3 2 9 3" xfId="13303"/>
    <cellStyle name="桁区切り 2 2 2 3 3" xfId="108"/>
    <cellStyle name="桁区切り 2 2 2 3 3 10" xfId="5683"/>
    <cellStyle name="桁区切り 2 2 2 3 3 11" xfId="10699"/>
    <cellStyle name="桁区切り 2 2 2 3 3 2" xfId="228"/>
    <cellStyle name="桁区切り 2 2 2 3 3 2 2" xfId="948"/>
    <cellStyle name="桁区切り 2 2 2 3 3 2 2 2" xfId="2268"/>
    <cellStyle name="桁区切り 2 2 2 3 3 2 2 2 2" xfId="4917"/>
    <cellStyle name="桁区切り 2 2 2 3 3 2 2 2 2 2" xfId="5687"/>
    <cellStyle name="桁区切り 2 2 2 3 3 2 2 2 2 3" xfId="15503"/>
    <cellStyle name="桁区切り 2 2 2 3 3 2 2 2 3" xfId="5686"/>
    <cellStyle name="桁区切り 2 2 2 3 3 2 2 2 4" xfId="12859"/>
    <cellStyle name="桁区切り 2 2 2 3 3 2 2 3" xfId="3597"/>
    <cellStyle name="桁区切り 2 2 2 3 3 2 2 3 2" xfId="5688"/>
    <cellStyle name="桁区切り 2 2 2 3 3 2 2 3 3" xfId="14183"/>
    <cellStyle name="桁区切り 2 2 2 3 3 2 2 4" xfId="5685"/>
    <cellStyle name="桁区切り 2 2 2 3 3 2 2 5" xfId="11539"/>
    <cellStyle name="桁区切り 2 2 2 3 3 2 3" xfId="1548"/>
    <cellStyle name="桁区切り 2 2 2 3 3 2 3 2" xfId="4197"/>
    <cellStyle name="桁区切り 2 2 2 3 3 2 3 2 2" xfId="5690"/>
    <cellStyle name="桁区切り 2 2 2 3 3 2 3 2 3" xfId="14783"/>
    <cellStyle name="桁区切り 2 2 2 3 3 2 3 3" xfId="5689"/>
    <cellStyle name="桁区切り 2 2 2 3 3 2 3 4" xfId="12139"/>
    <cellStyle name="桁区切り 2 2 2 3 3 2 4" xfId="2877"/>
    <cellStyle name="桁区切り 2 2 2 3 3 2 4 2" xfId="5691"/>
    <cellStyle name="桁区切り 2 2 2 3 3 2 4 3" xfId="13463"/>
    <cellStyle name="桁区切り 2 2 2 3 3 2 5" xfId="5684"/>
    <cellStyle name="桁区切り 2 2 2 3 3 2 6" xfId="10819"/>
    <cellStyle name="桁区切り 2 2 2 3 3 3" xfId="348"/>
    <cellStyle name="桁区切り 2 2 2 3 3 3 2" xfId="1068"/>
    <cellStyle name="桁区切り 2 2 2 3 3 3 2 2" xfId="2388"/>
    <cellStyle name="桁区切り 2 2 2 3 3 3 2 2 2" xfId="5037"/>
    <cellStyle name="桁区切り 2 2 2 3 3 3 2 2 2 2" xfId="5695"/>
    <cellStyle name="桁区切り 2 2 2 3 3 3 2 2 2 3" xfId="15623"/>
    <cellStyle name="桁区切り 2 2 2 3 3 3 2 2 3" xfId="5694"/>
    <cellStyle name="桁区切り 2 2 2 3 3 3 2 2 4" xfId="12979"/>
    <cellStyle name="桁区切り 2 2 2 3 3 3 2 3" xfId="3717"/>
    <cellStyle name="桁区切り 2 2 2 3 3 3 2 3 2" xfId="5696"/>
    <cellStyle name="桁区切り 2 2 2 3 3 3 2 3 3" xfId="14303"/>
    <cellStyle name="桁区切り 2 2 2 3 3 3 2 4" xfId="5693"/>
    <cellStyle name="桁区切り 2 2 2 3 3 3 2 5" xfId="11659"/>
    <cellStyle name="桁区切り 2 2 2 3 3 3 3" xfId="1668"/>
    <cellStyle name="桁区切り 2 2 2 3 3 3 3 2" xfId="4317"/>
    <cellStyle name="桁区切り 2 2 2 3 3 3 3 2 2" xfId="5698"/>
    <cellStyle name="桁区切り 2 2 2 3 3 3 3 2 3" xfId="14903"/>
    <cellStyle name="桁区切り 2 2 2 3 3 3 3 3" xfId="5697"/>
    <cellStyle name="桁区切り 2 2 2 3 3 3 3 4" xfId="12259"/>
    <cellStyle name="桁区切り 2 2 2 3 3 3 4" xfId="2997"/>
    <cellStyle name="桁区切り 2 2 2 3 3 3 4 2" xfId="5699"/>
    <cellStyle name="桁区切り 2 2 2 3 3 3 4 3" xfId="13583"/>
    <cellStyle name="桁区切り 2 2 2 3 3 3 5" xfId="5692"/>
    <cellStyle name="桁区切り 2 2 2 3 3 3 6" xfId="10939"/>
    <cellStyle name="桁区切り 2 2 2 3 3 4" xfId="468"/>
    <cellStyle name="桁区切り 2 2 2 3 3 4 2" xfId="1188"/>
    <cellStyle name="桁区切り 2 2 2 3 3 4 2 2" xfId="2508"/>
    <cellStyle name="桁区切り 2 2 2 3 3 4 2 2 2" xfId="5157"/>
    <cellStyle name="桁区切り 2 2 2 3 3 4 2 2 2 2" xfId="5703"/>
    <cellStyle name="桁区切り 2 2 2 3 3 4 2 2 2 3" xfId="15743"/>
    <cellStyle name="桁区切り 2 2 2 3 3 4 2 2 3" xfId="5702"/>
    <cellStyle name="桁区切り 2 2 2 3 3 4 2 2 4" xfId="13099"/>
    <cellStyle name="桁区切り 2 2 2 3 3 4 2 3" xfId="3837"/>
    <cellStyle name="桁区切り 2 2 2 3 3 4 2 3 2" xfId="5704"/>
    <cellStyle name="桁区切り 2 2 2 3 3 4 2 3 3" xfId="14423"/>
    <cellStyle name="桁区切り 2 2 2 3 3 4 2 4" xfId="5701"/>
    <cellStyle name="桁区切り 2 2 2 3 3 4 2 5" xfId="11779"/>
    <cellStyle name="桁区切り 2 2 2 3 3 4 3" xfId="1788"/>
    <cellStyle name="桁区切り 2 2 2 3 3 4 3 2" xfId="4437"/>
    <cellStyle name="桁区切り 2 2 2 3 3 4 3 2 2" xfId="5706"/>
    <cellStyle name="桁区切り 2 2 2 3 3 4 3 2 3" xfId="15023"/>
    <cellStyle name="桁区切り 2 2 2 3 3 4 3 3" xfId="5705"/>
    <cellStyle name="桁区切り 2 2 2 3 3 4 3 4" xfId="12379"/>
    <cellStyle name="桁区切り 2 2 2 3 3 4 4" xfId="3117"/>
    <cellStyle name="桁区切り 2 2 2 3 3 4 4 2" xfId="5707"/>
    <cellStyle name="桁区切り 2 2 2 3 3 4 4 3" xfId="13703"/>
    <cellStyle name="桁区切り 2 2 2 3 3 4 5" xfId="5700"/>
    <cellStyle name="桁区切り 2 2 2 3 3 4 6" xfId="11059"/>
    <cellStyle name="桁区切り 2 2 2 3 3 5" xfId="588"/>
    <cellStyle name="桁区切り 2 2 2 3 3 5 2" xfId="1308"/>
    <cellStyle name="桁区切り 2 2 2 3 3 5 2 2" xfId="2628"/>
    <cellStyle name="桁区切り 2 2 2 3 3 5 2 2 2" xfId="5277"/>
    <cellStyle name="桁区切り 2 2 2 3 3 5 2 2 2 2" xfId="5711"/>
    <cellStyle name="桁区切り 2 2 2 3 3 5 2 2 2 3" xfId="15863"/>
    <cellStyle name="桁区切り 2 2 2 3 3 5 2 2 3" xfId="5710"/>
    <cellStyle name="桁区切り 2 2 2 3 3 5 2 2 4" xfId="13219"/>
    <cellStyle name="桁区切り 2 2 2 3 3 5 2 3" xfId="3957"/>
    <cellStyle name="桁区切り 2 2 2 3 3 5 2 3 2" xfId="5712"/>
    <cellStyle name="桁区切り 2 2 2 3 3 5 2 3 3" xfId="14543"/>
    <cellStyle name="桁区切り 2 2 2 3 3 5 2 4" xfId="5709"/>
    <cellStyle name="桁区切り 2 2 2 3 3 5 2 5" xfId="11899"/>
    <cellStyle name="桁区切り 2 2 2 3 3 5 3" xfId="1908"/>
    <cellStyle name="桁区切り 2 2 2 3 3 5 3 2" xfId="4557"/>
    <cellStyle name="桁区切り 2 2 2 3 3 5 3 2 2" xfId="5714"/>
    <cellStyle name="桁区切り 2 2 2 3 3 5 3 2 3" xfId="15143"/>
    <cellStyle name="桁区切り 2 2 2 3 3 5 3 3" xfId="5713"/>
    <cellStyle name="桁区切り 2 2 2 3 3 5 3 4" xfId="12499"/>
    <cellStyle name="桁区切り 2 2 2 3 3 5 4" xfId="3237"/>
    <cellStyle name="桁区切り 2 2 2 3 3 5 4 2" xfId="5715"/>
    <cellStyle name="桁区切り 2 2 2 3 3 5 4 3" xfId="13823"/>
    <cellStyle name="桁区切り 2 2 2 3 3 5 5" xfId="5708"/>
    <cellStyle name="桁区切り 2 2 2 3 3 5 6" xfId="11179"/>
    <cellStyle name="桁区切り 2 2 2 3 3 6" xfId="708"/>
    <cellStyle name="桁区切り 2 2 2 3 3 6 2" xfId="2028"/>
    <cellStyle name="桁区切り 2 2 2 3 3 6 2 2" xfId="4677"/>
    <cellStyle name="桁区切り 2 2 2 3 3 6 2 2 2" xfId="5718"/>
    <cellStyle name="桁区切り 2 2 2 3 3 6 2 2 3" xfId="15263"/>
    <cellStyle name="桁区切り 2 2 2 3 3 6 2 3" xfId="5717"/>
    <cellStyle name="桁区切り 2 2 2 3 3 6 2 4" xfId="12619"/>
    <cellStyle name="桁区切り 2 2 2 3 3 6 3" xfId="3357"/>
    <cellStyle name="桁区切り 2 2 2 3 3 6 3 2" xfId="5719"/>
    <cellStyle name="桁区切り 2 2 2 3 3 6 3 3" xfId="13943"/>
    <cellStyle name="桁区切り 2 2 2 3 3 6 4" xfId="5716"/>
    <cellStyle name="桁区切り 2 2 2 3 3 6 5" xfId="11299"/>
    <cellStyle name="桁区切り 2 2 2 3 3 7" xfId="828"/>
    <cellStyle name="桁区切り 2 2 2 3 3 7 2" xfId="2148"/>
    <cellStyle name="桁区切り 2 2 2 3 3 7 2 2" xfId="4797"/>
    <cellStyle name="桁区切り 2 2 2 3 3 7 2 2 2" xfId="5722"/>
    <cellStyle name="桁区切り 2 2 2 3 3 7 2 2 3" xfId="15383"/>
    <cellStyle name="桁区切り 2 2 2 3 3 7 2 3" xfId="5721"/>
    <cellStyle name="桁区切り 2 2 2 3 3 7 2 4" xfId="12739"/>
    <cellStyle name="桁区切り 2 2 2 3 3 7 3" xfId="3477"/>
    <cellStyle name="桁区切り 2 2 2 3 3 7 3 2" xfId="5723"/>
    <cellStyle name="桁区切り 2 2 2 3 3 7 3 3" xfId="14063"/>
    <cellStyle name="桁区切り 2 2 2 3 3 7 4" xfId="5720"/>
    <cellStyle name="桁区切り 2 2 2 3 3 7 5" xfId="11419"/>
    <cellStyle name="桁区切り 2 2 2 3 3 8" xfId="1428"/>
    <cellStyle name="桁区切り 2 2 2 3 3 8 2" xfId="4077"/>
    <cellStyle name="桁区切り 2 2 2 3 3 8 2 2" xfId="5725"/>
    <cellStyle name="桁区切り 2 2 2 3 3 8 2 3" xfId="14663"/>
    <cellStyle name="桁区切り 2 2 2 3 3 8 3" xfId="5724"/>
    <cellStyle name="桁区切り 2 2 2 3 3 8 4" xfId="12019"/>
    <cellStyle name="桁区切り 2 2 2 3 3 9" xfId="2757"/>
    <cellStyle name="桁区切り 2 2 2 3 3 9 2" xfId="5726"/>
    <cellStyle name="桁区切り 2 2 2 3 3 9 3" xfId="13343"/>
    <cellStyle name="桁区切り 2 2 2 3 4" xfId="148"/>
    <cellStyle name="桁区切り 2 2 2 3 4 2" xfId="868"/>
    <cellStyle name="桁区切り 2 2 2 3 4 2 2" xfId="2188"/>
    <cellStyle name="桁区切り 2 2 2 3 4 2 2 2" xfId="4837"/>
    <cellStyle name="桁区切り 2 2 2 3 4 2 2 2 2" xfId="5730"/>
    <cellStyle name="桁区切り 2 2 2 3 4 2 2 2 3" xfId="15423"/>
    <cellStyle name="桁区切り 2 2 2 3 4 2 2 3" xfId="5729"/>
    <cellStyle name="桁区切り 2 2 2 3 4 2 2 4" xfId="12779"/>
    <cellStyle name="桁区切り 2 2 2 3 4 2 3" xfId="3517"/>
    <cellStyle name="桁区切り 2 2 2 3 4 2 3 2" xfId="5731"/>
    <cellStyle name="桁区切り 2 2 2 3 4 2 3 3" xfId="14103"/>
    <cellStyle name="桁区切り 2 2 2 3 4 2 4" xfId="5728"/>
    <cellStyle name="桁区切り 2 2 2 3 4 2 5" xfId="11459"/>
    <cellStyle name="桁区切り 2 2 2 3 4 3" xfId="1468"/>
    <cellStyle name="桁区切り 2 2 2 3 4 3 2" xfId="4117"/>
    <cellStyle name="桁区切り 2 2 2 3 4 3 2 2" xfId="5733"/>
    <cellStyle name="桁区切り 2 2 2 3 4 3 2 3" xfId="14703"/>
    <cellStyle name="桁区切り 2 2 2 3 4 3 3" xfId="5732"/>
    <cellStyle name="桁区切り 2 2 2 3 4 3 4" xfId="12059"/>
    <cellStyle name="桁区切り 2 2 2 3 4 4" xfId="2797"/>
    <cellStyle name="桁区切り 2 2 2 3 4 4 2" xfId="5734"/>
    <cellStyle name="桁区切り 2 2 2 3 4 4 3" xfId="13383"/>
    <cellStyle name="桁区切り 2 2 2 3 4 5" xfId="5727"/>
    <cellStyle name="桁区切り 2 2 2 3 4 6" xfId="10739"/>
    <cellStyle name="桁区切り 2 2 2 3 5" xfId="268"/>
    <cellStyle name="桁区切り 2 2 2 3 5 2" xfId="988"/>
    <cellStyle name="桁区切り 2 2 2 3 5 2 2" xfId="2308"/>
    <cellStyle name="桁区切り 2 2 2 3 5 2 2 2" xfId="4957"/>
    <cellStyle name="桁区切り 2 2 2 3 5 2 2 2 2" xfId="5738"/>
    <cellStyle name="桁区切り 2 2 2 3 5 2 2 2 3" xfId="15543"/>
    <cellStyle name="桁区切り 2 2 2 3 5 2 2 3" xfId="5737"/>
    <cellStyle name="桁区切り 2 2 2 3 5 2 2 4" xfId="12899"/>
    <cellStyle name="桁区切り 2 2 2 3 5 2 3" xfId="3637"/>
    <cellStyle name="桁区切り 2 2 2 3 5 2 3 2" xfId="5739"/>
    <cellStyle name="桁区切り 2 2 2 3 5 2 3 3" xfId="14223"/>
    <cellStyle name="桁区切り 2 2 2 3 5 2 4" xfId="5736"/>
    <cellStyle name="桁区切り 2 2 2 3 5 2 5" xfId="11579"/>
    <cellStyle name="桁区切り 2 2 2 3 5 3" xfId="1588"/>
    <cellStyle name="桁区切り 2 2 2 3 5 3 2" xfId="4237"/>
    <cellStyle name="桁区切り 2 2 2 3 5 3 2 2" xfId="5741"/>
    <cellStyle name="桁区切り 2 2 2 3 5 3 2 3" xfId="14823"/>
    <cellStyle name="桁区切り 2 2 2 3 5 3 3" xfId="5740"/>
    <cellStyle name="桁区切り 2 2 2 3 5 3 4" xfId="12179"/>
    <cellStyle name="桁区切り 2 2 2 3 5 4" xfId="2917"/>
    <cellStyle name="桁区切り 2 2 2 3 5 4 2" xfId="5742"/>
    <cellStyle name="桁区切り 2 2 2 3 5 4 3" xfId="13503"/>
    <cellStyle name="桁区切り 2 2 2 3 5 5" xfId="5735"/>
    <cellStyle name="桁区切り 2 2 2 3 5 6" xfId="10859"/>
    <cellStyle name="桁区切り 2 2 2 3 6" xfId="388"/>
    <cellStyle name="桁区切り 2 2 2 3 6 2" xfId="1108"/>
    <cellStyle name="桁区切り 2 2 2 3 6 2 2" xfId="2428"/>
    <cellStyle name="桁区切り 2 2 2 3 6 2 2 2" xfId="5077"/>
    <cellStyle name="桁区切り 2 2 2 3 6 2 2 2 2" xfId="5746"/>
    <cellStyle name="桁区切り 2 2 2 3 6 2 2 2 3" xfId="15663"/>
    <cellStyle name="桁区切り 2 2 2 3 6 2 2 3" xfId="5745"/>
    <cellStyle name="桁区切り 2 2 2 3 6 2 2 4" xfId="13019"/>
    <cellStyle name="桁区切り 2 2 2 3 6 2 3" xfId="3757"/>
    <cellStyle name="桁区切り 2 2 2 3 6 2 3 2" xfId="5747"/>
    <cellStyle name="桁区切り 2 2 2 3 6 2 3 3" xfId="14343"/>
    <cellStyle name="桁区切り 2 2 2 3 6 2 4" xfId="5744"/>
    <cellStyle name="桁区切り 2 2 2 3 6 2 5" xfId="11699"/>
    <cellStyle name="桁区切り 2 2 2 3 6 3" xfId="1708"/>
    <cellStyle name="桁区切り 2 2 2 3 6 3 2" xfId="4357"/>
    <cellStyle name="桁区切り 2 2 2 3 6 3 2 2" xfId="5749"/>
    <cellStyle name="桁区切り 2 2 2 3 6 3 2 3" xfId="14943"/>
    <cellStyle name="桁区切り 2 2 2 3 6 3 3" xfId="5748"/>
    <cellStyle name="桁区切り 2 2 2 3 6 3 4" xfId="12299"/>
    <cellStyle name="桁区切り 2 2 2 3 6 4" xfId="3037"/>
    <cellStyle name="桁区切り 2 2 2 3 6 4 2" xfId="5750"/>
    <cellStyle name="桁区切り 2 2 2 3 6 4 3" xfId="13623"/>
    <cellStyle name="桁区切り 2 2 2 3 6 5" xfId="5743"/>
    <cellStyle name="桁区切り 2 2 2 3 6 6" xfId="10979"/>
    <cellStyle name="桁区切り 2 2 2 3 7" xfId="508"/>
    <cellStyle name="桁区切り 2 2 2 3 7 2" xfId="1228"/>
    <cellStyle name="桁区切り 2 2 2 3 7 2 2" xfId="2548"/>
    <cellStyle name="桁区切り 2 2 2 3 7 2 2 2" xfId="5197"/>
    <cellStyle name="桁区切り 2 2 2 3 7 2 2 2 2" xfId="5754"/>
    <cellStyle name="桁区切り 2 2 2 3 7 2 2 2 3" xfId="15783"/>
    <cellStyle name="桁区切り 2 2 2 3 7 2 2 3" xfId="5753"/>
    <cellStyle name="桁区切り 2 2 2 3 7 2 2 4" xfId="13139"/>
    <cellStyle name="桁区切り 2 2 2 3 7 2 3" xfId="3877"/>
    <cellStyle name="桁区切り 2 2 2 3 7 2 3 2" xfId="5755"/>
    <cellStyle name="桁区切り 2 2 2 3 7 2 3 3" xfId="14463"/>
    <cellStyle name="桁区切り 2 2 2 3 7 2 4" xfId="5752"/>
    <cellStyle name="桁区切り 2 2 2 3 7 2 5" xfId="11819"/>
    <cellStyle name="桁区切り 2 2 2 3 7 3" xfId="1828"/>
    <cellStyle name="桁区切り 2 2 2 3 7 3 2" xfId="4477"/>
    <cellStyle name="桁区切り 2 2 2 3 7 3 2 2" xfId="5757"/>
    <cellStyle name="桁区切り 2 2 2 3 7 3 2 3" xfId="15063"/>
    <cellStyle name="桁区切り 2 2 2 3 7 3 3" xfId="5756"/>
    <cellStyle name="桁区切り 2 2 2 3 7 3 4" xfId="12419"/>
    <cellStyle name="桁区切り 2 2 2 3 7 4" xfId="3157"/>
    <cellStyle name="桁区切り 2 2 2 3 7 4 2" xfId="5758"/>
    <cellStyle name="桁区切り 2 2 2 3 7 4 3" xfId="13743"/>
    <cellStyle name="桁区切り 2 2 2 3 7 5" xfId="5751"/>
    <cellStyle name="桁区切り 2 2 2 3 7 6" xfId="11099"/>
    <cellStyle name="桁区切り 2 2 2 3 8" xfId="628"/>
    <cellStyle name="桁区切り 2 2 2 3 8 2" xfId="1948"/>
    <cellStyle name="桁区切り 2 2 2 3 8 2 2" xfId="4597"/>
    <cellStyle name="桁区切り 2 2 2 3 8 2 2 2" xfId="5761"/>
    <cellStyle name="桁区切り 2 2 2 3 8 2 2 3" xfId="15183"/>
    <cellStyle name="桁区切り 2 2 2 3 8 2 3" xfId="5760"/>
    <cellStyle name="桁区切り 2 2 2 3 8 2 4" xfId="12539"/>
    <cellStyle name="桁区切り 2 2 2 3 8 3" xfId="3277"/>
    <cellStyle name="桁区切り 2 2 2 3 8 3 2" xfId="5762"/>
    <cellStyle name="桁区切り 2 2 2 3 8 3 3" xfId="13863"/>
    <cellStyle name="桁区切り 2 2 2 3 8 4" xfId="5759"/>
    <cellStyle name="桁区切り 2 2 2 3 8 5" xfId="11219"/>
    <cellStyle name="桁区切り 2 2 2 3 9" xfId="748"/>
    <cellStyle name="桁区切り 2 2 2 3 9 2" xfId="2068"/>
    <cellStyle name="桁区切り 2 2 2 3 9 2 2" xfId="4717"/>
    <cellStyle name="桁区切り 2 2 2 3 9 2 2 2" xfId="5765"/>
    <cellStyle name="桁区切り 2 2 2 3 9 2 2 3" xfId="15303"/>
    <cellStyle name="桁区切り 2 2 2 3 9 2 3" xfId="5764"/>
    <cellStyle name="桁区切り 2 2 2 3 9 2 4" xfId="12659"/>
    <cellStyle name="桁区切り 2 2 2 3 9 3" xfId="3397"/>
    <cellStyle name="桁区切り 2 2 2 3 9 3 2" xfId="5766"/>
    <cellStyle name="桁区切り 2 2 2 3 9 3 3" xfId="13983"/>
    <cellStyle name="桁区切り 2 2 2 3 9 4" xfId="5763"/>
    <cellStyle name="桁区切り 2 2 2 3 9 5" xfId="11339"/>
    <cellStyle name="桁区切り 2 2 2 4" xfId="36"/>
    <cellStyle name="桁区切り 2 2 2 4 10" xfId="1356"/>
    <cellStyle name="桁区切り 2 2 2 4 10 2" xfId="4005"/>
    <cellStyle name="桁区切り 2 2 2 4 10 2 2" xfId="5769"/>
    <cellStyle name="桁区切り 2 2 2 4 10 2 3" xfId="14591"/>
    <cellStyle name="桁区切り 2 2 2 4 10 3" xfId="5768"/>
    <cellStyle name="桁区切り 2 2 2 4 10 4" xfId="11947"/>
    <cellStyle name="桁区切り 2 2 2 4 11" xfId="2685"/>
    <cellStyle name="桁区切り 2 2 2 4 11 2" xfId="5770"/>
    <cellStyle name="桁区切り 2 2 2 4 11 3" xfId="13271"/>
    <cellStyle name="桁区切り 2 2 2 4 12" xfId="5767"/>
    <cellStyle name="桁区切り 2 2 2 4 13" xfId="10627"/>
    <cellStyle name="桁区切り 2 2 2 4 2" xfId="76"/>
    <cellStyle name="桁区切り 2 2 2 4 2 10" xfId="5771"/>
    <cellStyle name="桁区切り 2 2 2 4 2 11" xfId="10667"/>
    <cellStyle name="桁区切り 2 2 2 4 2 2" xfId="196"/>
    <cellStyle name="桁区切り 2 2 2 4 2 2 2" xfId="916"/>
    <cellStyle name="桁区切り 2 2 2 4 2 2 2 2" xfId="2236"/>
    <cellStyle name="桁区切り 2 2 2 4 2 2 2 2 2" xfId="4885"/>
    <cellStyle name="桁区切り 2 2 2 4 2 2 2 2 2 2" xfId="5775"/>
    <cellStyle name="桁区切り 2 2 2 4 2 2 2 2 2 3" xfId="15471"/>
    <cellStyle name="桁区切り 2 2 2 4 2 2 2 2 3" xfId="5774"/>
    <cellStyle name="桁区切り 2 2 2 4 2 2 2 2 4" xfId="12827"/>
    <cellStyle name="桁区切り 2 2 2 4 2 2 2 3" xfId="3565"/>
    <cellStyle name="桁区切り 2 2 2 4 2 2 2 3 2" xfId="5776"/>
    <cellStyle name="桁区切り 2 2 2 4 2 2 2 3 3" xfId="14151"/>
    <cellStyle name="桁区切り 2 2 2 4 2 2 2 4" xfId="5773"/>
    <cellStyle name="桁区切り 2 2 2 4 2 2 2 5" xfId="11507"/>
    <cellStyle name="桁区切り 2 2 2 4 2 2 3" xfId="1516"/>
    <cellStyle name="桁区切り 2 2 2 4 2 2 3 2" xfId="4165"/>
    <cellStyle name="桁区切り 2 2 2 4 2 2 3 2 2" xfId="5778"/>
    <cellStyle name="桁区切り 2 2 2 4 2 2 3 2 3" xfId="14751"/>
    <cellStyle name="桁区切り 2 2 2 4 2 2 3 3" xfId="5777"/>
    <cellStyle name="桁区切り 2 2 2 4 2 2 3 4" xfId="12107"/>
    <cellStyle name="桁区切り 2 2 2 4 2 2 4" xfId="2845"/>
    <cellStyle name="桁区切り 2 2 2 4 2 2 4 2" xfId="5779"/>
    <cellStyle name="桁区切り 2 2 2 4 2 2 4 3" xfId="13431"/>
    <cellStyle name="桁区切り 2 2 2 4 2 2 5" xfId="5772"/>
    <cellStyle name="桁区切り 2 2 2 4 2 2 6" xfId="10787"/>
    <cellStyle name="桁区切り 2 2 2 4 2 3" xfId="316"/>
    <cellStyle name="桁区切り 2 2 2 4 2 3 2" xfId="1036"/>
    <cellStyle name="桁区切り 2 2 2 4 2 3 2 2" xfId="2356"/>
    <cellStyle name="桁区切り 2 2 2 4 2 3 2 2 2" xfId="5005"/>
    <cellStyle name="桁区切り 2 2 2 4 2 3 2 2 2 2" xfId="5783"/>
    <cellStyle name="桁区切り 2 2 2 4 2 3 2 2 2 3" xfId="15591"/>
    <cellStyle name="桁区切り 2 2 2 4 2 3 2 2 3" xfId="5782"/>
    <cellStyle name="桁区切り 2 2 2 4 2 3 2 2 4" xfId="12947"/>
    <cellStyle name="桁区切り 2 2 2 4 2 3 2 3" xfId="3685"/>
    <cellStyle name="桁区切り 2 2 2 4 2 3 2 3 2" xfId="5784"/>
    <cellStyle name="桁区切り 2 2 2 4 2 3 2 3 3" xfId="14271"/>
    <cellStyle name="桁区切り 2 2 2 4 2 3 2 4" xfId="5781"/>
    <cellStyle name="桁区切り 2 2 2 4 2 3 2 5" xfId="11627"/>
    <cellStyle name="桁区切り 2 2 2 4 2 3 3" xfId="1636"/>
    <cellStyle name="桁区切り 2 2 2 4 2 3 3 2" xfId="4285"/>
    <cellStyle name="桁区切り 2 2 2 4 2 3 3 2 2" xfId="5786"/>
    <cellStyle name="桁区切り 2 2 2 4 2 3 3 2 3" xfId="14871"/>
    <cellStyle name="桁区切り 2 2 2 4 2 3 3 3" xfId="5785"/>
    <cellStyle name="桁区切り 2 2 2 4 2 3 3 4" xfId="12227"/>
    <cellStyle name="桁区切り 2 2 2 4 2 3 4" xfId="2965"/>
    <cellStyle name="桁区切り 2 2 2 4 2 3 4 2" xfId="5787"/>
    <cellStyle name="桁区切り 2 2 2 4 2 3 4 3" xfId="13551"/>
    <cellStyle name="桁区切り 2 2 2 4 2 3 5" xfId="5780"/>
    <cellStyle name="桁区切り 2 2 2 4 2 3 6" xfId="10907"/>
    <cellStyle name="桁区切り 2 2 2 4 2 4" xfId="436"/>
    <cellStyle name="桁区切り 2 2 2 4 2 4 2" xfId="1156"/>
    <cellStyle name="桁区切り 2 2 2 4 2 4 2 2" xfId="2476"/>
    <cellStyle name="桁区切り 2 2 2 4 2 4 2 2 2" xfId="5125"/>
    <cellStyle name="桁区切り 2 2 2 4 2 4 2 2 2 2" xfId="5791"/>
    <cellStyle name="桁区切り 2 2 2 4 2 4 2 2 2 3" xfId="15711"/>
    <cellStyle name="桁区切り 2 2 2 4 2 4 2 2 3" xfId="5790"/>
    <cellStyle name="桁区切り 2 2 2 4 2 4 2 2 4" xfId="13067"/>
    <cellStyle name="桁区切り 2 2 2 4 2 4 2 3" xfId="3805"/>
    <cellStyle name="桁区切り 2 2 2 4 2 4 2 3 2" xfId="5792"/>
    <cellStyle name="桁区切り 2 2 2 4 2 4 2 3 3" xfId="14391"/>
    <cellStyle name="桁区切り 2 2 2 4 2 4 2 4" xfId="5789"/>
    <cellStyle name="桁区切り 2 2 2 4 2 4 2 5" xfId="11747"/>
    <cellStyle name="桁区切り 2 2 2 4 2 4 3" xfId="1756"/>
    <cellStyle name="桁区切り 2 2 2 4 2 4 3 2" xfId="4405"/>
    <cellStyle name="桁区切り 2 2 2 4 2 4 3 2 2" xfId="5794"/>
    <cellStyle name="桁区切り 2 2 2 4 2 4 3 2 3" xfId="14991"/>
    <cellStyle name="桁区切り 2 2 2 4 2 4 3 3" xfId="5793"/>
    <cellStyle name="桁区切り 2 2 2 4 2 4 3 4" xfId="12347"/>
    <cellStyle name="桁区切り 2 2 2 4 2 4 4" xfId="3085"/>
    <cellStyle name="桁区切り 2 2 2 4 2 4 4 2" xfId="5795"/>
    <cellStyle name="桁区切り 2 2 2 4 2 4 4 3" xfId="13671"/>
    <cellStyle name="桁区切り 2 2 2 4 2 4 5" xfId="5788"/>
    <cellStyle name="桁区切り 2 2 2 4 2 4 6" xfId="11027"/>
    <cellStyle name="桁区切り 2 2 2 4 2 5" xfId="556"/>
    <cellStyle name="桁区切り 2 2 2 4 2 5 2" xfId="1276"/>
    <cellStyle name="桁区切り 2 2 2 4 2 5 2 2" xfId="2596"/>
    <cellStyle name="桁区切り 2 2 2 4 2 5 2 2 2" xfId="5245"/>
    <cellStyle name="桁区切り 2 2 2 4 2 5 2 2 2 2" xfId="5799"/>
    <cellStyle name="桁区切り 2 2 2 4 2 5 2 2 2 3" xfId="15831"/>
    <cellStyle name="桁区切り 2 2 2 4 2 5 2 2 3" xfId="5798"/>
    <cellStyle name="桁区切り 2 2 2 4 2 5 2 2 4" xfId="13187"/>
    <cellStyle name="桁区切り 2 2 2 4 2 5 2 3" xfId="3925"/>
    <cellStyle name="桁区切り 2 2 2 4 2 5 2 3 2" xfId="5800"/>
    <cellStyle name="桁区切り 2 2 2 4 2 5 2 3 3" xfId="14511"/>
    <cellStyle name="桁区切り 2 2 2 4 2 5 2 4" xfId="5797"/>
    <cellStyle name="桁区切り 2 2 2 4 2 5 2 5" xfId="11867"/>
    <cellStyle name="桁区切り 2 2 2 4 2 5 3" xfId="1876"/>
    <cellStyle name="桁区切り 2 2 2 4 2 5 3 2" xfId="4525"/>
    <cellStyle name="桁区切り 2 2 2 4 2 5 3 2 2" xfId="5802"/>
    <cellStyle name="桁区切り 2 2 2 4 2 5 3 2 3" xfId="15111"/>
    <cellStyle name="桁区切り 2 2 2 4 2 5 3 3" xfId="5801"/>
    <cellStyle name="桁区切り 2 2 2 4 2 5 3 4" xfId="12467"/>
    <cellStyle name="桁区切り 2 2 2 4 2 5 4" xfId="3205"/>
    <cellStyle name="桁区切り 2 2 2 4 2 5 4 2" xfId="5803"/>
    <cellStyle name="桁区切り 2 2 2 4 2 5 4 3" xfId="13791"/>
    <cellStyle name="桁区切り 2 2 2 4 2 5 5" xfId="5796"/>
    <cellStyle name="桁区切り 2 2 2 4 2 5 6" xfId="11147"/>
    <cellStyle name="桁区切り 2 2 2 4 2 6" xfId="676"/>
    <cellStyle name="桁区切り 2 2 2 4 2 6 2" xfId="1996"/>
    <cellStyle name="桁区切り 2 2 2 4 2 6 2 2" xfId="4645"/>
    <cellStyle name="桁区切り 2 2 2 4 2 6 2 2 2" xfId="5806"/>
    <cellStyle name="桁区切り 2 2 2 4 2 6 2 2 3" xfId="15231"/>
    <cellStyle name="桁区切り 2 2 2 4 2 6 2 3" xfId="5805"/>
    <cellStyle name="桁区切り 2 2 2 4 2 6 2 4" xfId="12587"/>
    <cellStyle name="桁区切り 2 2 2 4 2 6 3" xfId="3325"/>
    <cellStyle name="桁区切り 2 2 2 4 2 6 3 2" xfId="5807"/>
    <cellStyle name="桁区切り 2 2 2 4 2 6 3 3" xfId="13911"/>
    <cellStyle name="桁区切り 2 2 2 4 2 6 4" xfId="5804"/>
    <cellStyle name="桁区切り 2 2 2 4 2 6 5" xfId="11267"/>
    <cellStyle name="桁区切り 2 2 2 4 2 7" xfId="796"/>
    <cellStyle name="桁区切り 2 2 2 4 2 7 2" xfId="2116"/>
    <cellStyle name="桁区切り 2 2 2 4 2 7 2 2" xfId="4765"/>
    <cellStyle name="桁区切り 2 2 2 4 2 7 2 2 2" xfId="5810"/>
    <cellStyle name="桁区切り 2 2 2 4 2 7 2 2 3" xfId="15351"/>
    <cellStyle name="桁区切り 2 2 2 4 2 7 2 3" xfId="5809"/>
    <cellStyle name="桁区切り 2 2 2 4 2 7 2 4" xfId="12707"/>
    <cellStyle name="桁区切り 2 2 2 4 2 7 3" xfId="3445"/>
    <cellStyle name="桁区切り 2 2 2 4 2 7 3 2" xfId="5811"/>
    <cellStyle name="桁区切り 2 2 2 4 2 7 3 3" xfId="14031"/>
    <cellStyle name="桁区切り 2 2 2 4 2 7 4" xfId="5808"/>
    <cellStyle name="桁区切り 2 2 2 4 2 7 5" xfId="11387"/>
    <cellStyle name="桁区切り 2 2 2 4 2 8" xfId="1396"/>
    <cellStyle name="桁区切り 2 2 2 4 2 8 2" xfId="4045"/>
    <cellStyle name="桁区切り 2 2 2 4 2 8 2 2" xfId="5813"/>
    <cellStyle name="桁区切り 2 2 2 4 2 8 2 3" xfId="14631"/>
    <cellStyle name="桁区切り 2 2 2 4 2 8 3" xfId="5812"/>
    <cellStyle name="桁区切り 2 2 2 4 2 8 4" xfId="11987"/>
    <cellStyle name="桁区切り 2 2 2 4 2 9" xfId="2725"/>
    <cellStyle name="桁区切り 2 2 2 4 2 9 2" xfId="5814"/>
    <cellStyle name="桁区切り 2 2 2 4 2 9 3" xfId="13311"/>
    <cellStyle name="桁区切り 2 2 2 4 3" xfId="116"/>
    <cellStyle name="桁区切り 2 2 2 4 3 10" xfId="5815"/>
    <cellStyle name="桁区切り 2 2 2 4 3 11" xfId="10707"/>
    <cellStyle name="桁区切り 2 2 2 4 3 2" xfId="236"/>
    <cellStyle name="桁区切り 2 2 2 4 3 2 2" xfId="956"/>
    <cellStyle name="桁区切り 2 2 2 4 3 2 2 2" xfId="2276"/>
    <cellStyle name="桁区切り 2 2 2 4 3 2 2 2 2" xfId="4925"/>
    <cellStyle name="桁区切り 2 2 2 4 3 2 2 2 2 2" xfId="5819"/>
    <cellStyle name="桁区切り 2 2 2 4 3 2 2 2 2 3" xfId="15511"/>
    <cellStyle name="桁区切り 2 2 2 4 3 2 2 2 3" xfId="5818"/>
    <cellStyle name="桁区切り 2 2 2 4 3 2 2 2 4" xfId="12867"/>
    <cellStyle name="桁区切り 2 2 2 4 3 2 2 3" xfId="3605"/>
    <cellStyle name="桁区切り 2 2 2 4 3 2 2 3 2" xfId="5820"/>
    <cellStyle name="桁区切り 2 2 2 4 3 2 2 3 3" xfId="14191"/>
    <cellStyle name="桁区切り 2 2 2 4 3 2 2 4" xfId="5817"/>
    <cellStyle name="桁区切り 2 2 2 4 3 2 2 5" xfId="11547"/>
    <cellStyle name="桁区切り 2 2 2 4 3 2 3" xfId="1556"/>
    <cellStyle name="桁区切り 2 2 2 4 3 2 3 2" xfId="4205"/>
    <cellStyle name="桁区切り 2 2 2 4 3 2 3 2 2" xfId="5822"/>
    <cellStyle name="桁区切り 2 2 2 4 3 2 3 2 3" xfId="14791"/>
    <cellStyle name="桁区切り 2 2 2 4 3 2 3 3" xfId="5821"/>
    <cellStyle name="桁区切り 2 2 2 4 3 2 3 4" xfId="12147"/>
    <cellStyle name="桁区切り 2 2 2 4 3 2 4" xfId="2885"/>
    <cellStyle name="桁区切り 2 2 2 4 3 2 4 2" xfId="5823"/>
    <cellStyle name="桁区切り 2 2 2 4 3 2 4 3" xfId="13471"/>
    <cellStyle name="桁区切り 2 2 2 4 3 2 5" xfId="5816"/>
    <cellStyle name="桁区切り 2 2 2 4 3 2 6" xfId="10827"/>
    <cellStyle name="桁区切り 2 2 2 4 3 3" xfId="356"/>
    <cellStyle name="桁区切り 2 2 2 4 3 3 2" xfId="1076"/>
    <cellStyle name="桁区切り 2 2 2 4 3 3 2 2" xfId="2396"/>
    <cellStyle name="桁区切り 2 2 2 4 3 3 2 2 2" xfId="5045"/>
    <cellStyle name="桁区切り 2 2 2 4 3 3 2 2 2 2" xfId="5827"/>
    <cellStyle name="桁区切り 2 2 2 4 3 3 2 2 2 3" xfId="15631"/>
    <cellStyle name="桁区切り 2 2 2 4 3 3 2 2 3" xfId="5826"/>
    <cellStyle name="桁区切り 2 2 2 4 3 3 2 2 4" xfId="12987"/>
    <cellStyle name="桁区切り 2 2 2 4 3 3 2 3" xfId="3725"/>
    <cellStyle name="桁区切り 2 2 2 4 3 3 2 3 2" xfId="5828"/>
    <cellStyle name="桁区切り 2 2 2 4 3 3 2 3 3" xfId="14311"/>
    <cellStyle name="桁区切り 2 2 2 4 3 3 2 4" xfId="5825"/>
    <cellStyle name="桁区切り 2 2 2 4 3 3 2 5" xfId="11667"/>
    <cellStyle name="桁区切り 2 2 2 4 3 3 3" xfId="1676"/>
    <cellStyle name="桁区切り 2 2 2 4 3 3 3 2" xfId="4325"/>
    <cellStyle name="桁区切り 2 2 2 4 3 3 3 2 2" xfId="5830"/>
    <cellStyle name="桁区切り 2 2 2 4 3 3 3 2 3" xfId="14911"/>
    <cellStyle name="桁区切り 2 2 2 4 3 3 3 3" xfId="5829"/>
    <cellStyle name="桁区切り 2 2 2 4 3 3 3 4" xfId="12267"/>
    <cellStyle name="桁区切り 2 2 2 4 3 3 4" xfId="3005"/>
    <cellStyle name="桁区切り 2 2 2 4 3 3 4 2" xfId="5831"/>
    <cellStyle name="桁区切り 2 2 2 4 3 3 4 3" xfId="13591"/>
    <cellStyle name="桁区切り 2 2 2 4 3 3 5" xfId="5824"/>
    <cellStyle name="桁区切り 2 2 2 4 3 3 6" xfId="10947"/>
    <cellStyle name="桁区切り 2 2 2 4 3 4" xfId="476"/>
    <cellStyle name="桁区切り 2 2 2 4 3 4 2" xfId="1196"/>
    <cellStyle name="桁区切り 2 2 2 4 3 4 2 2" xfId="2516"/>
    <cellStyle name="桁区切り 2 2 2 4 3 4 2 2 2" xfId="5165"/>
    <cellStyle name="桁区切り 2 2 2 4 3 4 2 2 2 2" xfId="5835"/>
    <cellStyle name="桁区切り 2 2 2 4 3 4 2 2 2 3" xfId="15751"/>
    <cellStyle name="桁区切り 2 2 2 4 3 4 2 2 3" xfId="5834"/>
    <cellStyle name="桁区切り 2 2 2 4 3 4 2 2 4" xfId="13107"/>
    <cellStyle name="桁区切り 2 2 2 4 3 4 2 3" xfId="3845"/>
    <cellStyle name="桁区切り 2 2 2 4 3 4 2 3 2" xfId="5836"/>
    <cellStyle name="桁区切り 2 2 2 4 3 4 2 3 3" xfId="14431"/>
    <cellStyle name="桁区切り 2 2 2 4 3 4 2 4" xfId="5833"/>
    <cellStyle name="桁区切り 2 2 2 4 3 4 2 5" xfId="11787"/>
    <cellStyle name="桁区切り 2 2 2 4 3 4 3" xfId="1796"/>
    <cellStyle name="桁区切り 2 2 2 4 3 4 3 2" xfId="4445"/>
    <cellStyle name="桁区切り 2 2 2 4 3 4 3 2 2" xfId="5838"/>
    <cellStyle name="桁区切り 2 2 2 4 3 4 3 2 3" xfId="15031"/>
    <cellStyle name="桁区切り 2 2 2 4 3 4 3 3" xfId="5837"/>
    <cellStyle name="桁区切り 2 2 2 4 3 4 3 4" xfId="12387"/>
    <cellStyle name="桁区切り 2 2 2 4 3 4 4" xfId="3125"/>
    <cellStyle name="桁区切り 2 2 2 4 3 4 4 2" xfId="5839"/>
    <cellStyle name="桁区切り 2 2 2 4 3 4 4 3" xfId="13711"/>
    <cellStyle name="桁区切り 2 2 2 4 3 4 5" xfId="5832"/>
    <cellStyle name="桁区切り 2 2 2 4 3 4 6" xfId="11067"/>
    <cellStyle name="桁区切り 2 2 2 4 3 5" xfId="596"/>
    <cellStyle name="桁区切り 2 2 2 4 3 5 2" xfId="1316"/>
    <cellStyle name="桁区切り 2 2 2 4 3 5 2 2" xfId="2636"/>
    <cellStyle name="桁区切り 2 2 2 4 3 5 2 2 2" xfId="5285"/>
    <cellStyle name="桁区切り 2 2 2 4 3 5 2 2 2 2" xfId="5843"/>
    <cellStyle name="桁区切り 2 2 2 4 3 5 2 2 2 3" xfId="15871"/>
    <cellStyle name="桁区切り 2 2 2 4 3 5 2 2 3" xfId="5842"/>
    <cellStyle name="桁区切り 2 2 2 4 3 5 2 2 4" xfId="13227"/>
    <cellStyle name="桁区切り 2 2 2 4 3 5 2 3" xfId="3965"/>
    <cellStyle name="桁区切り 2 2 2 4 3 5 2 3 2" xfId="5844"/>
    <cellStyle name="桁区切り 2 2 2 4 3 5 2 3 3" xfId="14551"/>
    <cellStyle name="桁区切り 2 2 2 4 3 5 2 4" xfId="5841"/>
    <cellStyle name="桁区切り 2 2 2 4 3 5 2 5" xfId="11907"/>
    <cellStyle name="桁区切り 2 2 2 4 3 5 3" xfId="1916"/>
    <cellStyle name="桁区切り 2 2 2 4 3 5 3 2" xfId="4565"/>
    <cellStyle name="桁区切り 2 2 2 4 3 5 3 2 2" xfId="5846"/>
    <cellStyle name="桁区切り 2 2 2 4 3 5 3 2 3" xfId="15151"/>
    <cellStyle name="桁区切り 2 2 2 4 3 5 3 3" xfId="5845"/>
    <cellStyle name="桁区切り 2 2 2 4 3 5 3 4" xfId="12507"/>
    <cellStyle name="桁区切り 2 2 2 4 3 5 4" xfId="3245"/>
    <cellStyle name="桁区切り 2 2 2 4 3 5 4 2" xfId="5847"/>
    <cellStyle name="桁区切り 2 2 2 4 3 5 4 3" xfId="13831"/>
    <cellStyle name="桁区切り 2 2 2 4 3 5 5" xfId="5840"/>
    <cellStyle name="桁区切り 2 2 2 4 3 5 6" xfId="11187"/>
    <cellStyle name="桁区切り 2 2 2 4 3 6" xfId="716"/>
    <cellStyle name="桁区切り 2 2 2 4 3 6 2" xfId="2036"/>
    <cellStyle name="桁区切り 2 2 2 4 3 6 2 2" xfId="4685"/>
    <cellStyle name="桁区切り 2 2 2 4 3 6 2 2 2" xfId="5850"/>
    <cellStyle name="桁区切り 2 2 2 4 3 6 2 2 3" xfId="15271"/>
    <cellStyle name="桁区切り 2 2 2 4 3 6 2 3" xfId="5849"/>
    <cellStyle name="桁区切り 2 2 2 4 3 6 2 4" xfId="12627"/>
    <cellStyle name="桁区切り 2 2 2 4 3 6 3" xfId="3365"/>
    <cellStyle name="桁区切り 2 2 2 4 3 6 3 2" xfId="5851"/>
    <cellStyle name="桁区切り 2 2 2 4 3 6 3 3" xfId="13951"/>
    <cellStyle name="桁区切り 2 2 2 4 3 6 4" xfId="5848"/>
    <cellStyle name="桁区切り 2 2 2 4 3 6 5" xfId="11307"/>
    <cellStyle name="桁区切り 2 2 2 4 3 7" xfId="836"/>
    <cellStyle name="桁区切り 2 2 2 4 3 7 2" xfId="2156"/>
    <cellStyle name="桁区切り 2 2 2 4 3 7 2 2" xfId="4805"/>
    <cellStyle name="桁区切り 2 2 2 4 3 7 2 2 2" xfId="5854"/>
    <cellStyle name="桁区切り 2 2 2 4 3 7 2 2 3" xfId="15391"/>
    <cellStyle name="桁区切り 2 2 2 4 3 7 2 3" xfId="5853"/>
    <cellStyle name="桁区切り 2 2 2 4 3 7 2 4" xfId="12747"/>
    <cellStyle name="桁区切り 2 2 2 4 3 7 3" xfId="3485"/>
    <cellStyle name="桁区切り 2 2 2 4 3 7 3 2" xfId="5855"/>
    <cellStyle name="桁区切り 2 2 2 4 3 7 3 3" xfId="14071"/>
    <cellStyle name="桁区切り 2 2 2 4 3 7 4" xfId="5852"/>
    <cellStyle name="桁区切り 2 2 2 4 3 7 5" xfId="11427"/>
    <cellStyle name="桁区切り 2 2 2 4 3 8" xfId="1436"/>
    <cellStyle name="桁区切り 2 2 2 4 3 8 2" xfId="4085"/>
    <cellStyle name="桁区切り 2 2 2 4 3 8 2 2" xfId="5857"/>
    <cellStyle name="桁区切り 2 2 2 4 3 8 2 3" xfId="14671"/>
    <cellStyle name="桁区切り 2 2 2 4 3 8 3" xfId="5856"/>
    <cellStyle name="桁区切り 2 2 2 4 3 8 4" xfId="12027"/>
    <cellStyle name="桁区切り 2 2 2 4 3 9" xfId="2765"/>
    <cellStyle name="桁区切り 2 2 2 4 3 9 2" xfId="5858"/>
    <cellStyle name="桁区切り 2 2 2 4 3 9 3" xfId="13351"/>
    <cellStyle name="桁区切り 2 2 2 4 4" xfId="156"/>
    <cellStyle name="桁区切り 2 2 2 4 4 2" xfId="876"/>
    <cellStyle name="桁区切り 2 2 2 4 4 2 2" xfId="2196"/>
    <cellStyle name="桁区切り 2 2 2 4 4 2 2 2" xfId="4845"/>
    <cellStyle name="桁区切り 2 2 2 4 4 2 2 2 2" xfId="5862"/>
    <cellStyle name="桁区切り 2 2 2 4 4 2 2 2 3" xfId="15431"/>
    <cellStyle name="桁区切り 2 2 2 4 4 2 2 3" xfId="5861"/>
    <cellStyle name="桁区切り 2 2 2 4 4 2 2 4" xfId="12787"/>
    <cellStyle name="桁区切り 2 2 2 4 4 2 3" xfId="3525"/>
    <cellStyle name="桁区切り 2 2 2 4 4 2 3 2" xfId="5863"/>
    <cellStyle name="桁区切り 2 2 2 4 4 2 3 3" xfId="14111"/>
    <cellStyle name="桁区切り 2 2 2 4 4 2 4" xfId="5860"/>
    <cellStyle name="桁区切り 2 2 2 4 4 2 5" xfId="11467"/>
    <cellStyle name="桁区切り 2 2 2 4 4 3" xfId="1476"/>
    <cellStyle name="桁区切り 2 2 2 4 4 3 2" xfId="4125"/>
    <cellStyle name="桁区切り 2 2 2 4 4 3 2 2" xfId="5865"/>
    <cellStyle name="桁区切り 2 2 2 4 4 3 2 3" xfId="14711"/>
    <cellStyle name="桁区切り 2 2 2 4 4 3 3" xfId="5864"/>
    <cellStyle name="桁区切り 2 2 2 4 4 3 4" xfId="12067"/>
    <cellStyle name="桁区切り 2 2 2 4 4 4" xfId="2805"/>
    <cellStyle name="桁区切り 2 2 2 4 4 4 2" xfId="5866"/>
    <cellStyle name="桁区切り 2 2 2 4 4 4 3" xfId="13391"/>
    <cellStyle name="桁区切り 2 2 2 4 4 5" xfId="5859"/>
    <cellStyle name="桁区切り 2 2 2 4 4 6" xfId="10747"/>
    <cellStyle name="桁区切り 2 2 2 4 5" xfId="276"/>
    <cellStyle name="桁区切り 2 2 2 4 5 2" xfId="996"/>
    <cellStyle name="桁区切り 2 2 2 4 5 2 2" xfId="2316"/>
    <cellStyle name="桁区切り 2 2 2 4 5 2 2 2" xfId="4965"/>
    <cellStyle name="桁区切り 2 2 2 4 5 2 2 2 2" xfId="5870"/>
    <cellStyle name="桁区切り 2 2 2 4 5 2 2 2 3" xfId="15551"/>
    <cellStyle name="桁区切り 2 2 2 4 5 2 2 3" xfId="5869"/>
    <cellStyle name="桁区切り 2 2 2 4 5 2 2 4" xfId="12907"/>
    <cellStyle name="桁区切り 2 2 2 4 5 2 3" xfId="3645"/>
    <cellStyle name="桁区切り 2 2 2 4 5 2 3 2" xfId="5871"/>
    <cellStyle name="桁区切り 2 2 2 4 5 2 3 3" xfId="14231"/>
    <cellStyle name="桁区切り 2 2 2 4 5 2 4" xfId="5868"/>
    <cellStyle name="桁区切り 2 2 2 4 5 2 5" xfId="11587"/>
    <cellStyle name="桁区切り 2 2 2 4 5 3" xfId="1596"/>
    <cellStyle name="桁区切り 2 2 2 4 5 3 2" xfId="4245"/>
    <cellStyle name="桁区切り 2 2 2 4 5 3 2 2" xfId="5873"/>
    <cellStyle name="桁区切り 2 2 2 4 5 3 2 3" xfId="14831"/>
    <cellStyle name="桁区切り 2 2 2 4 5 3 3" xfId="5872"/>
    <cellStyle name="桁区切り 2 2 2 4 5 3 4" xfId="12187"/>
    <cellStyle name="桁区切り 2 2 2 4 5 4" xfId="2925"/>
    <cellStyle name="桁区切り 2 2 2 4 5 4 2" xfId="5874"/>
    <cellStyle name="桁区切り 2 2 2 4 5 4 3" xfId="13511"/>
    <cellStyle name="桁区切り 2 2 2 4 5 5" xfId="5867"/>
    <cellStyle name="桁区切り 2 2 2 4 5 6" xfId="10867"/>
    <cellStyle name="桁区切り 2 2 2 4 6" xfId="396"/>
    <cellStyle name="桁区切り 2 2 2 4 6 2" xfId="1116"/>
    <cellStyle name="桁区切り 2 2 2 4 6 2 2" xfId="2436"/>
    <cellStyle name="桁区切り 2 2 2 4 6 2 2 2" xfId="5085"/>
    <cellStyle name="桁区切り 2 2 2 4 6 2 2 2 2" xfId="5878"/>
    <cellStyle name="桁区切り 2 2 2 4 6 2 2 2 3" xfId="15671"/>
    <cellStyle name="桁区切り 2 2 2 4 6 2 2 3" xfId="5877"/>
    <cellStyle name="桁区切り 2 2 2 4 6 2 2 4" xfId="13027"/>
    <cellStyle name="桁区切り 2 2 2 4 6 2 3" xfId="3765"/>
    <cellStyle name="桁区切り 2 2 2 4 6 2 3 2" xfId="5879"/>
    <cellStyle name="桁区切り 2 2 2 4 6 2 3 3" xfId="14351"/>
    <cellStyle name="桁区切り 2 2 2 4 6 2 4" xfId="5876"/>
    <cellStyle name="桁区切り 2 2 2 4 6 2 5" xfId="11707"/>
    <cellStyle name="桁区切り 2 2 2 4 6 3" xfId="1716"/>
    <cellStyle name="桁区切り 2 2 2 4 6 3 2" xfId="4365"/>
    <cellStyle name="桁区切り 2 2 2 4 6 3 2 2" xfId="5881"/>
    <cellStyle name="桁区切り 2 2 2 4 6 3 2 3" xfId="14951"/>
    <cellStyle name="桁区切り 2 2 2 4 6 3 3" xfId="5880"/>
    <cellStyle name="桁区切り 2 2 2 4 6 3 4" xfId="12307"/>
    <cellStyle name="桁区切り 2 2 2 4 6 4" xfId="3045"/>
    <cellStyle name="桁区切り 2 2 2 4 6 4 2" xfId="5882"/>
    <cellStyle name="桁区切り 2 2 2 4 6 4 3" xfId="13631"/>
    <cellStyle name="桁区切り 2 2 2 4 6 5" xfId="5875"/>
    <cellStyle name="桁区切り 2 2 2 4 6 6" xfId="10987"/>
    <cellStyle name="桁区切り 2 2 2 4 7" xfId="516"/>
    <cellStyle name="桁区切り 2 2 2 4 7 2" xfId="1236"/>
    <cellStyle name="桁区切り 2 2 2 4 7 2 2" xfId="2556"/>
    <cellStyle name="桁区切り 2 2 2 4 7 2 2 2" xfId="5205"/>
    <cellStyle name="桁区切り 2 2 2 4 7 2 2 2 2" xfId="5886"/>
    <cellStyle name="桁区切り 2 2 2 4 7 2 2 2 3" xfId="15791"/>
    <cellStyle name="桁区切り 2 2 2 4 7 2 2 3" xfId="5885"/>
    <cellStyle name="桁区切り 2 2 2 4 7 2 2 4" xfId="13147"/>
    <cellStyle name="桁区切り 2 2 2 4 7 2 3" xfId="3885"/>
    <cellStyle name="桁区切り 2 2 2 4 7 2 3 2" xfId="5887"/>
    <cellStyle name="桁区切り 2 2 2 4 7 2 3 3" xfId="14471"/>
    <cellStyle name="桁区切り 2 2 2 4 7 2 4" xfId="5884"/>
    <cellStyle name="桁区切り 2 2 2 4 7 2 5" xfId="11827"/>
    <cellStyle name="桁区切り 2 2 2 4 7 3" xfId="1836"/>
    <cellStyle name="桁区切り 2 2 2 4 7 3 2" xfId="4485"/>
    <cellStyle name="桁区切り 2 2 2 4 7 3 2 2" xfId="5889"/>
    <cellStyle name="桁区切り 2 2 2 4 7 3 2 3" xfId="15071"/>
    <cellStyle name="桁区切り 2 2 2 4 7 3 3" xfId="5888"/>
    <cellStyle name="桁区切り 2 2 2 4 7 3 4" xfId="12427"/>
    <cellStyle name="桁区切り 2 2 2 4 7 4" xfId="3165"/>
    <cellStyle name="桁区切り 2 2 2 4 7 4 2" xfId="5890"/>
    <cellStyle name="桁区切り 2 2 2 4 7 4 3" xfId="13751"/>
    <cellStyle name="桁区切り 2 2 2 4 7 5" xfId="5883"/>
    <cellStyle name="桁区切り 2 2 2 4 7 6" xfId="11107"/>
    <cellStyle name="桁区切り 2 2 2 4 8" xfId="636"/>
    <cellStyle name="桁区切り 2 2 2 4 8 2" xfId="1956"/>
    <cellStyle name="桁区切り 2 2 2 4 8 2 2" xfId="4605"/>
    <cellStyle name="桁区切り 2 2 2 4 8 2 2 2" xfId="5893"/>
    <cellStyle name="桁区切り 2 2 2 4 8 2 2 3" xfId="15191"/>
    <cellStyle name="桁区切り 2 2 2 4 8 2 3" xfId="5892"/>
    <cellStyle name="桁区切り 2 2 2 4 8 2 4" xfId="12547"/>
    <cellStyle name="桁区切り 2 2 2 4 8 3" xfId="3285"/>
    <cellStyle name="桁区切り 2 2 2 4 8 3 2" xfId="5894"/>
    <cellStyle name="桁区切り 2 2 2 4 8 3 3" xfId="13871"/>
    <cellStyle name="桁区切り 2 2 2 4 8 4" xfId="5891"/>
    <cellStyle name="桁区切り 2 2 2 4 8 5" xfId="11227"/>
    <cellStyle name="桁区切り 2 2 2 4 9" xfId="756"/>
    <cellStyle name="桁区切り 2 2 2 4 9 2" xfId="2076"/>
    <cellStyle name="桁区切り 2 2 2 4 9 2 2" xfId="4725"/>
    <cellStyle name="桁区切り 2 2 2 4 9 2 2 2" xfId="5897"/>
    <cellStyle name="桁区切り 2 2 2 4 9 2 2 3" xfId="15311"/>
    <cellStyle name="桁区切り 2 2 2 4 9 2 3" xfId="5896"/>
    <cellStyle name="桁区切り 2 2 2 4 9 2 4" xfId="12667"/>
    <cellStyle name="桁区切り 2 2 2 4 9 3" xfId="3405"/>
    <cellStyle name="桁区切り 2 2 2 4 9 3 2" xfId="5898"/>
    <cellStyle name="桁区切り 2 2 2 4 9 3 3" xfId="13991"/>
    <cellStyle name="桁区切り 2 2 2 4 9 4" xfId="5895"/>
    <cellStyle name="桁区切り 2 2 2 4 9 5" xfId="11347"/>
    <cellStyle name="桁区切り 2 2 2 5" xfId="44"/>
    <cellStyle name="桁区切り 2 2 2 5 10" xfId="1364"/>
    <cellStyle name="桁区切り 2 2 2 5 10 2" xfId="4013"/>
    <cellStyle name="桁区切り 2 2 2 5 10 2 2" xfId="5901"/>
    <cellStyle name="桁区切り 2 2 2 5 10 2 3" xfId="14599"/>
    <cellStyle name="桁区切り 2 2 2 5 10 3" xfId="5900"/>
    <cellStyle name="桁区切り 2 2 2 5 10 4" xfId="11955"/>
    <cellStyle name="桁区切り 2 2 2 5 11" xfId="2693"/>
    <cellStyle name="桁区切り 2 2 2 5 11 2" xfId="5902"/>
    <cellStyle name="桁区切り 2 2 2 5 11 3" xfId="13279"/>
    <cellStyle name="桁区切り 2 2 2 5 12" xfId="5899"/>
    <cellStyle name="桁区切り 2 2 2 5 13" xfId="10635"/>
    <cellStyle name="桁区切り 2 2 2 5 2" xfId="84"/>
    <cellStyle name="桁区切り 2 2 2 5 2 10" xfId="5903"/>
    <cellStyle name="桁区切り 2 2 2 5 2 11" xfId="10675"/>
    <cellStyle name="桁区切り 2 2 2 5 2 2" xfId="204"/>
    <cellStyle name="桁区切り 2 2 2 5 2 2 2" xfId="924"/>
    <cellStyle name="桁区切り 2 2 2 5 2 2 2 2" xfId="2244"/>
    <cellStyle name="桁区切り 2 2 2 5 2 2 2 2 2" xfId="4893"/>
    <cellStyle name="桁区切り 2 2 2 5 2 2 2 2 2 2" xfId="5907"/>
    <cellStyle name="桁区切り 2 2 2 5 2 2 2 2 2 3" xfId="15479"/>
    <cellStyle name="桁区切り 2 2 2 5 2 2 2 2 3" xfId="5906"/>
    <cellStyle name="桁区切り 2 2 2 5 2 2 2 2 4" xfId="12835"/>
    <cellStyle name="桁区切り 2 2 2 5 2 2 2 3" xfId="3573"/>
    <cellStyle name="桁区切り 2 2 2 5 2 2 2 3 2" xfId="5908"/>
    <cellStyle name="桁区切り 2 2 2 5 2 2 2 3 3" xfId="14159"/>
    <cellStyle name="桁区切り 2 2 2 5 2 2 2 4" xfId="5905"/>
    <cellStyle name="桁区切り 2 2 2 5 2 2 2 5" xfId="11515"/>
    <cellStyle name="桁区切り 2 2 2 5 2 2 3" xfId="1524"/>
    <cellStyle name="桁区切り 2 2 2 5 2 2 3 2" xfId="4173"/>
    <cellStyle name="桁区切り 2 2 2 5 2 2 3 2 2" xfId="5910"/>
    <cellStyle name="桁区切り 2 2 2 5 2 2 3 2 3" xfId="14759"/>
    <cellStyle name="桁区切り 2 2 2 5 2 2 3 3" xfId="5909"/>
    <cellStyle name="桁区切り 2 2 2 5 2 2 3 4" xfId="12115"/>
    <cellStyle name="桁区切り 2 2 2 5 2 2 4" xfId="2853"/>
    <cellStyle name="桁区切り 2 2 2 5 2 2 4 2" xfId="5911"/>
    <cellStyle name="桁区切り 2 2 2 5 2 2 4 3" xfId="13439"/>
    <cellStyle name="桁区切り 2 2 2 5 2 2 5" xfId="5904"/>
    <cellStyle name="桁区切り 2 2 2 5 2 2 6" xfId="10795"/>
    <cellStyle name="桁区切り 2 2 2 5 2 3" xfId="324"/>
    <cellStyle name="桁区切り 2 2 2 5 2 3 2" xfId="1044"/>
    <cellStyle name="桁区切り 2 2 2 5 2 3 2 2" xfId="2364"/>
    <cellStyle name="桁区切り 2 2 2 5 2 3 2 2 2" xfId="5013"/>
    <cellStyle name="桁区切り 2 2 2 5 2 3 2 2 2 2" xfId="5915"/>
    <cellStyle name="桁区切り 2 2 2 5 2 3 2 2 2 3" xfId="15599"/>
    <cellStyle name="桁区切り 2 2 2 5 2 3 2 2 3" xfId="5914"/>
    <cellStyle name="桁区切り 2 2 2 5 2 3 2 2 4" xfId="12955"/>
    <cellStyle name="桁区切り 2 2 2 5 2 3 2 3" xfId="3693"/>
    <cellStyle name="桁区切り 2 2 2 5 2 3 2 3 2" xfId="5916"/>
    <cellStyle name="桁区切り 2 2 2 5 2 3 2 3 3" xfId="14279"/>
    <cellStyle name="桁区切り 2 2 2 5 2 3 2 4" xfId="5913"/>
    <cellStyle name="桁区切り 2 2 2 5 2 3 2 5" xfId="11635"/>
    <cellStyle name="桁区切り 2 2 2 5 2 3 3" xfId="1644"/>
    <cellStyle name="桁区切り 2 2 2 5 2 3 3 2" xfId="4293"/>
    <cellStyle name="桁区切り 2 2 2 5 2 3 3 2 2" xfId="5918"/>
    <cellStyle name="桁区切り 2 2 2 5 2 3 3 2 3" xfId="14879"/>
    <cellStyle name="桁区切り 2 2 2 5 2 3 3 3" xfId="5917"/>
    <cellStyle name="桁区切り 2 2 2 5 2 3 3 4" xfId="12235"/>
    <cellStyle name="桁区切り 2 2 2 5 2 3 4" xfId="2973"/>
    <cellStyle name="桁区切り 2 2 2 5 2 3 4 2" xfId="5919"/>
    <cellStyle name="桁区切り 2 2 2 5 2 3 4 3" xfId="13559"/>
    <cellStyle name="桁区切り 2 2 2 5 2 3 5" xfId="5912"/>
    <cellStyle name="桁区切り 2 2 2 5 2 3 6" xfId="10915"/>
    <cellStyle name="桁区切り 2 2 2 5 2 4" xfId="444"/>
    <cellStyle name="桁区切り 2 2 2 5 2 4 2" xfId="1164"/>
    <cellStyle name="桁区切り 2 2 2 5 2 4 2 2" xfId="2484"/>
    <cellStyle name="桁区切り 2 2 2 5 2 4 2 2 2" xfId="5133"/>
    <cellStyle name="桁区切り 2 2 2 5 2 4 2 2 2 2" xfId="5923"/>
    <cellStyle name="桁区切り 2 2 2 5 2 4 2 2 2 3" xfId="15719"/>
    <cellStyle name="桁区切り 2 2 2 5 2 4 2 2 3" xfId="5922"/>
    <cellStyle name="桁区切り 2 2 2 5 2 4 2 2 4" xfId="13075"/>
    <cellStyle name="桁区切り 2 2 2 5 2 4 2 3" xfId="3813"/>
    <cellStyle name="桁区切り 2 2 2 5 2 4 2 3 2" xfId="5924"/>
    <cellStyle name="桁区切り 2 2 2 5 2 4 2 3 3" xfId="14399"/>
    <cellStyle name="桁区切り 2 2 2 5 2 4 2 4" xfId="5921"/>
    <cellStyle name="桁区切り 2 2 2 5 2 4 2 5" xfId="11755"/>
    <cellStyle name="桁区切り 2 2 2 5 2 4 3" xfId="1764"/>
    <cellStyle name="桁区切り 2 2 2 5 2 4 3 2" xfId="4413"/>
    <cellStyle name="桁区切り 2 2 2 5 2 4 3 2 2" xfId="5926"/>
    <cellStyle name="桁区切り 2 2 2 5 2 4 3 2 3" xfId="14999"/>
    <cellStyle name="桁区切り 2 2 2 5 2 4 3 3" xfId="5925"/>
    <cellStyle name="桁区切り 2 2 2 5 2 4 3 4" xfId="12355"/>
    <cellStyle name="桁区切り 2 2 2 5 2 4 4" xfId="3093"/>
    <cellStyle name="桁区切り 2 2 2 5 2 4 4 2" xfId="5927"/>
    <cellStyle name="桁区切り 2 2 2 5 2 4 4 3" xfId="13679"/>
    <cellStyle name="桁区切り 2 2 2 5 2 4 5" xfId="5920"/>
    <cellStyle name="桁区切り 2 2 2 5 2 4 6" xfId="11035"/>
    <cellStyle name="桁区切り 2 2 2 5 2 5" xfId="564"/>
    <cellStyle name="桁区切り 2 2 2 5 2 5 2" xfId="1284"/>
    <cellStyle name="桁区切り 2 2 2 5 2 5 2 2" xfId="2604"/>
    <cellStyle name="桁区切り 2 2 2 5 2 5 2 2 2" xfId="5253"/>
    <cellStyle name="桁区切り 2 2 2 5 2 5 2 2 2 2" xfId="5931"/>
    <cellStyle name="桁区切り 2 2 2 5 2 5 2 2 2 3" xfId="15839"/>
    <cellStyle name="桁区切り 2 2 2 5 2 5 2 2 3" xfId="5930"/>
    <cellStyle name="桁区切り 2 2 2 5 2 5 2 2 4" xfId="13195"/>
    <cellStyle name="桁区切り 2 2 2 5 2 5 2 3" xfId="3933"/>
    <cellStyle name="桁区切り 2 2 2 5 2 5 2 3 2" xfId="5932"/>
    <cellStyle name="桁区切り 2 2 2 5 2 5 2 3 3" xfId="14519"/>
    <cellStyle name="桁区切り 2 2 2 5 2 5 2 4" xfId="5929"/>
    <cellStyle name="桁区切り 2 2 2 5 2 5 2 5" xfId="11875"/>
    <cellStyle name="桁区切り 2 2 2 5 2 5 3" xfId="1884"/>
    <cellStyle name="桁区切り 2 2 2 5 2 5 3 2" xfId="4533"/>
    <cellStyle name="桁区切り 2 2 2 5 2 5 3 2 2" xfId="5934"/>
    <cellStyle name="桁区切り 2 2 2 5 2 5 3 2 3" xfId="15119"/>
    <cellStyle name="桁区切り 2 2 2 5 2 5 3 3" xfId="5933"/>
    <cellStyle name="桁区切り 2 2 2 5 2 5 3 4" xfId="12475"/>
    <cellStyle name="桁区切り 2 2 2 5 2 5 4" xfId="3213"/>
    <cellStyle name="桁区切り 2 2 2 5 2 5 4 2" xfId="5935"/>
    <cellStyle name="桁区切り 2 2 2 5 2 5 4 3" xfId="13799"/>
    <cellStyle name="桁区切り 2 2 2 5 2 5 5" xfId="5928"/>
    <cellStyle name="桁区切り 2 2 2 5 2 5 6" xfId="11155"/>
    <cellStyle name="桁区切り 2 2 2 5 2 6" xfId="684"/>
    <cellStyle name="桁区切り 2 2 2 5 2 6 2" xfId="2004"/>
    <cellStyle name="桁区切り 2 2 2 5 2 6 2 2" xfId="4653"/>
    <cellStyle name="桁区切り 2 2 2 5 2 6 2 2 2" xfId="5938"/>
    <cellStyle name="桁区切り 2 2 2 5 2 6 2 2 3" xfId="15239"/>
    <cellStyle name="桁区切り 2 2 2 5 2 6 2 3" xfId="5937"/>
    <cellStyle name="桁区切り 2 2 2 5 2 6 2 4" xfId="12595"/>
    <cellStyle name="桁区切り 2 2 2 5 2 6 3" xfId="3333"/>
    <cellStyle name="桁区切り 2 2 2 5 2 6 3 2" xfId="5939"/>
    <cellStyle name="桁区切り 2 2 2 5 2 6 3 3" xfId="13919"/>
    <cellStyle name="桁区切り 2 2 2 5 2 6 4" xfId="5936"/>
    <cellStyle name="桁区切り 2 2 2 5 2 6 5" xfId="11275"/>
    <cellStyle name="桁区切り 2 2 2 5 2 7" xfId="804"/>
    <cellStyle name="桁区切り 2 2 2 5 2 7 2" xfId="2124"/>
    <cellStyle name="桁区切り 2 2 2 5 2 7 2 2" xfId="4773"/>
    <cellStyle name="桁区切り 2 2 2 5 2 7 2 2 2" xfId="5942"/>
    <cellStyle name="桁区切り 2 2 2 5 2 7 2 2 3" xfId="15359"/>
    <cellStyle name="桁区切り 2 2 2 5 2 7 2 3" xfId="5941"/>
    <cellStyle name="桁区切り 2 2 2 5 2 7 2 4" xfId="12715"/>
    <cellStyle name="桁区切り 2 2 2 5 2 7 3" xfId="3453"/>
    <cellStyle name="桁区切り 2 2 2 5 2 7 3 2" xfId="5943"/>
    <cellStyle name="桁区切り 2 2 2 5 2 7 3 3" xfId="14039"/>
    <cellStyle name="桁区切り 2 2 2 5 2 7 4" xfId="5940"/>
    <cellStyle name="桁区切り 2 2 2 5 2 7 5" xfId="11395"/>
    <cellStyle name="桁区切り 2 2 2 5 2 8" xfId="1404"/>
    <cellStyle name="桁区切り 2 2 2 5 2 8 2" xfId="4053"/>
    <cellStyle name="桁区切り 2 2 2 5 2 8 2 2" xfId="5945"/>
    <cellStyle name="桁区切り 2 2 2 5 2 8 2 3" xfId="14639"/>
    <cellStyle name="桁区切り 2 2 2 5 2 8 3" xfId="5944"/>
    <cellStyle name="桁区切り 2 2 2 5 2 8 4" xfId="11995"/>
    <cellStyle name="桁区切り 2 2 2 5 2 9" xfId="2733"/>
    <cellStyle name="桁区切り 2 2 2 5 2 9 2" xfId="5946"/>
    <cellStyle name="桁区切り 2 2 2 5 2 9 3" xfId="13319"/>
    <cellStyle name="桁区切り 2 2 2 5 3" xfId="124"/>
    <cellStyle name="桁区切り 2 2 2 5 3 10" xfId="5947"/>
    <cellStyle name="桁区切り 2 2 2 5 3 11" xfId="10715"/>
    <cellStyle name="桁区切り 2 2 2 5 3 2" xfId="244"/>
    <cellStyle name="桁区切り 2 2 2 5 3 2 2" xfId="964"/>
    <cellStyle name="桁区切り 2 2 2 5 3 2 2 2" xfId="2284"/>
    <cellStyle name="桁区切り 2 2 2 5 3 2 2 2 2" xfId="4933"/>
    <cellStyle name="桁区切り 2 2 2 5 3 2 2 2 2 2" xfId="5951"/>
    <cellStyle name="桁区切り 2 2 2 5 3 2 2 2 2 3" xfId="15519"/>
    <cellStyle name="桁区切り 2 2 2 5 3 2 2 2 3" xfId="5950"/>
    <cellStyle name="桁区切り 2 2 2 5 3 2 2 2 4" xfId="12875"/>
    <cellStyle name="桁区切り 2 2 2 5 3 2 2 3" xfId="3613"/>
    <cellStyle name="桁区切り 2 2 2 5 3 2 2 3 2" xfId="5952"/>
    <cellStyle name="桁区切り 2 2 2 5 3 2 2 3 3" xfId="14199"/>
    <cellStyle name="桁区切り 2 2 2 5 3 2 2 4" xfId="5949"/>
    <cellStyle name="桁区切り 2 2 2 5 3 2 2 5" xfId="11555"/>
    <cellStyle name="桁区切り 2 2 2 5 3 2 3" xfId="1564"/>
    <cellStyle name="桁区切り 2 2 2 5 3 2 3 2" xfId="4213"/>
    <cellStyle name="桁区切り 2 2 2 5 3 2 3 2 2" xfId="5954"/>
    <cellStyle name="桁区切り 2 2 2 5 3 2 3 2 3" xfId="14799"/>
    <cellStyle name="桁区切り 2 2 2 5 3 2 3 3" xfId="5953"/>
    <cellStyle name="桁区切り 2 2 2 5 3 2 3 4" xfId="12155"/>
    <cellStyle name="桁区切り 2 2 2 5 3 2 4" xfId="2893"/>
    <cellStyle name="桁区切り 2 2 2 5 3 2 4 2" xfId="5955"/>
    <cellStyle name="桁区切り 2 2 2 5 3 2 4 3" xfId="13479"/>
    <cellStyle name="桁区切り 2 2 2 5 3 2 5" xfId="5948"/>
    <cellStyle name="桁区切り 2 2 2 5 3 2 6" xfId="10835"/>
    <cellStyle name="桁区切り 2 2 2 5 3 3" xfId="364"/>
    <cellStyle name="桁区切り 2 2 2 5 3 3 2" xfId="1084"/>
    <cellStyle name="桁区切り 2 2 2 5 3 3 2 2" xfId="2404"/>
    <cellStyle name="桁区切り 2 2 2 5 3 3 2 2 2" xfId="5053"/>
    <cellStyle name="桁区切り 2 2 2 5 3 3 2 2 2 2" xfId="5959"/>
    <cellStyle name="桁区切り 2 2 2 5 3 3 2 2 2 3" xfId="15639"/>
    <cellStyle name="桁区切り 2 2 2 5 3 3 2 2 3" xfId="5958"/>
    <cellStyle name="桁区切り 2 2 2 5 3 3 2 2 4" xfId="12995"/>
    <cellStyle name="桁区切り 2 2 2 5 3 3 2 3" xfId="3733"/>
    <cellStyle name="桁区切り 2 2 2 5 3 3 2 3 2" xfId="5960"/>
    <cellStyle name="桁区切り 2 2 2 5 3 3 2 3 3" xfId="14319"/>
    <cellStyle name="桁区切り 2 2 2 5 3 3 2 4" xfId="5957"/>
    <cellStyle name="桁区切り 2 2 2 5 3 3 2 5" xfId="11675"/>
    <cellStyle name="桁区切り 2 2 2 5 3 3 3" xfId="1684"/>
    <cellStyle name="桁区切り 2 2 2 5 3 3 3 2" xfId="4333"/>
    <cellStyle name="桁区切り 2 2 2 5 3 3 3 2 2" xfId="5962"/>
    <cellStyle name="桁区切り 2 2 2 5 3 3 3 2 3" xfId="14919"/>
    <cellStyle name="桁区切り 2 2 2 5 3 3 3 3" xfId="5961"/>
    <cellStyle name="桁区切り 2 2 2 5 3 3 3 4" xfId="12275"/>
    <cellStyle name="桁区切り 2 2 2 5 3 3 4" xfId="3013"/>
    <cellStyle name="桁区切り 2 2 2 5 3 3 4 2" xfId="5963"/>
    <cellStyle name="桁区切り 2 2 2 5 3 3 4 3" xfId="13599"/>
    <cellStyle name="桁区切り 2 2 2 5 3 3 5" xfId="5956"/>
    <cellStyle name="桁区切り 2 2 2 5 3 3 6" xfId="10955"/>
    <cellStyle name="桁区切り 2 2 2 5 3 4" xfId="484"/>
    <cellStyle name="桁区切り 2 2 2 5 3 4 2" xfId="1204"/>
    <cellStyle name="桁区切り 2 2 2 5 3 4 2 2" xfId="2524"/>
    <cellStyle name="桁区切り 2 2 2 5 3 4 2 2 2" xfId="5173"/>
    <cellStyle name="桁区切り 2 2 2 5 3 4 2 2 2 2" xfId="5967"/>
    <cellStyle name="桁区切り 2 2 2 5 3 4 2 2 2 3" xfId="15759"/>
    <cellStyle name="桁区切り 2 2 2 5 3 4 2 2 3" xfId="5966"/>
    <cellStyle name="桁区切り 2 2 2 5 3 4 2 2 4" xfId="13115"/>
    <cellStyle name="桁区切り 2 2 2 5 3 4 2 3" xfId="3853"/>
    <cellStyle name="桁区切り 2 2 2 5 3 4 2 3 2" xfId="5968"/>
    <cellStyle name="桁区切り 2 2 2 5 3 4 2 3 3" xfId="14439"/>
    <cellStyle name="桁区切り 2 2 2 5 3 4 2 4" xfId="5965"/>
    <cellStyle name="桁区切り 2 2 2 5 3 4 2 5" xfId="11795"/>
    <cellStyle name="桁区切り 2 2 2 5 3 4 3" xfId="1804"/>
    <cellStyle name="桁区切り 2 2 2 5 3 4 3 2" xfId="4453"/>
    <cellStyle name="桁区切り 2 2 2 5 3 4 3 2 2" xfId="5970"/>
    <cellStyle name="桁区切り 2 2 2 5 3 4 3 2 3" xfId="15039"/>
    <cellStyle name="桁区切り 2 2 2 5 3 4 3 3" xfId="5969"/>
    <cellStyle name="桁区切り 2 2 2 5 3 4 3 4" xfId="12395"/>
    <cellStyle name="桁区切り 2 2 2 5 3 4 4" xfId="3133"/>
    <cellStyle name="桁区切り 2 2 2 5 3 4 4 2" xfId="5971"/>
    <cellStyle name="桁区切り 2 2 2 5 3 4 4 3" xfId="13719"/>
    <cellStyle name="桁区切り 2 2 2 5 3 4 5" xfId="5964"/>
    <cellStyle name="桁区切り 2 2 2 5 3 4 6" xfId="11075"/>
    <cellStyle name="桁区切り 2 2 2 5 3 5" xfId="604"/>
    <cellStyle name="桁区切り 2 2 2 5 3 5 2" xfId="1324"/>
    <cellStyle name="桁区切り 2 2 2 5 3 5 2 2" xfId="2644"/>
    <cellStyle name="桁区切り 2 2 2 5 3 5 2 2 2" xfId="5293"/>
    <cellStyle name="桁区切り 2 2 2 5 3 5 2 2 2 2" xfId="5975"/>
    <cellStyle name="桁区切り 2 2 2 5 3 5 2 2 2 3" xfId="15879"/>
    <cellStyle name="桁区切り 2 2 2 5 3 5 2 2 3" xfId="5974"/>
    <cellStyle name="桁区切り 2 2 2 5 3 5 2 2 4" xfId="13235"/>
    <cellStyle name="桁区切り 2 2 2 5 3 5 2 3" xfId="3973"/>
    <cellStyle name="桁区切り 2 2 2 5 3 5 2 3 2" xfId="5976"/>
    <cellStyle name="桁区切り 2 2 2 5 3 5 2 3 3" xfId="14559"/>
    <cellStyle name="桁区切り 2 2 2 5 3 5 2 4" xfId="5973"/>
    <cellStyle name="桁区切り 2 2 2 5 3 5 2 5" xfId="11915"/>
    <cellStyle name="桁区切り 2 2 2 5 3 5 3" xfId="1924"/>
    <cellStyle name="桁区切り 2 2 2 5 3 5 3 2" xfId="4573"/>
    <cellStyle name="桁区切り 2 2 2 5 3 5 3 2 2" xfId="5978"/>
    <cellStyle name="桁区切り 2 2 2 5 3 5 3 2 3" xfId="15159"/>
    <cellStyle name="桁区切り 2 2 2 5 3 5 3 3" xfId="5977"/>
    <cellStyle name="桁区切り 2 2 2 5 3 5 3 4" xfId="12515"/>
    <cellStyle name="桁区切り 2 2 2 5 3 5 4" xfId="3253"/>
    <cellStyle name="桁区切り 2 2 2 5 3 5 4 2" xfId="5979"/>
    <cellStyle name="桁区切り 2 2 2 5 3 5 4 3" xfId="13839"/>
    <cellStyle name="桁区切り 2 2 2 5 3 5 5" xfId="5972"/>
    <cellStyle name="桁区切り 2 2 2 5 3 5 6" xfId="11195"/>
    <cellStyle name="桁区切り 2 2 2 5 3 6" xfId="724"/>
    <cellStyle name="桁区切り 2 2 2 5 3 6 2" xfId="2044"/>
    <cellStyle name="桁区切り 2 2 2 5 3 6 2 2" xfId="4693"/>
    <cellStyle name="桁区切り 2 2 2 5 3 6 2 2 2" xfId="5982"/>
    <cellStyle name="桁区切り 2 2 2 5 3 6 2 2 3" xfId="15279"/>
    <cellStyle name="桁区切り 2 2 2 5 3 6 2 3" xfId="5981"/>
    <cellStyle name="桁区切り 2 2 2 5 3 6 2 4" xfId="12635"/>
    <cellStyle name="桁区切り 2 2 2 5 3 6 3" xfId="3373"/>
    <cellStyle name="桁区切り 2 2 2 5 3 6 3 2" xfId="5983"/>
    <cellStyle name="桁区切り 2 2 2 5 3 6 3 3" xfId="13959"/>
    <cellStyle name="桁区切り 2 2 2 5 3 6 4" xfId="5980"/>
    <cellStyle name="桁区切り 2 2 2 5 3 6 5" xfId="11315"/>
    <cellStyle name="桁区切り 2 2 2 5 3 7" xfId="844"/>
    <cellStyle name="桁区切り 2 2 2 5 3 7 2" xfId="2164"/>
    <cellStyle name="桁区切り 2 2 2 5 3 7 2 2" xfId="4813"/>
    <cellStyle name="桁区切り 2 2 2 5 3 7 2 2 2" xfId="5986"/>
    <cellStyle name="桁区切り 2 2 2 5 3 7 2 2 3" xfId="15399"/>
    <cellStyle name="桁区切り 2 2 2 5 3 7 2 3" xfId="5985"/>
    <cellStyle name="桁区切り 2 2 2 5 3 7 2 4" xfId="12755"/>
    <cellStyle name="桁区切り 2 2 2 5 3 7 3" xfId="3493"/>
    <cellStyle name="桁区切り 2 2 2 5 3 7 3 2" xfId="5987"/>
    <cellStyle name="桁区切り 2 2 2 5 3 7 3 3" xfId="14079"/>
    <cellStyle name="桁区切り 2 2 2 5 3 7 4" xfId="5984"/>
    <cellStyle name="桁区切り 2 2 2 5 3 7 5" xfId="11435"/>
    <cellStyle name="桁区切り 2 2 2 5 3 8" xfId="1444"/>
    <cellStyle name="桁区切り 2 2 2 5 3 8 2" xfId="4093"/>
    <cellStyle name="桁区切り 2 2 2 5 3 8 2 2" xfId="5989"/>
    <cellStyle name="桁区切り 2 2 2 5 3 8 2 3" xfId="14679"/>
    <cellStyle name="桁区切り 2 2 2 5 3 8 3" xfId="5988"/>
    <cellStyle name="桁区切り 2 2 2 5 3 8 4" xfId="12035"/>
    <cellStyle name="桁区切り 2 2 2 5 3 9" xfId="2773"/>
    <cellStyle name="桁区切り 2 2 2 5 3 9 2" xfId="5990"/>
    <cellStyle name="桁区切り 2 2 2 5 3 9 3" xfId="13359"/>
    <cellStyle name="桁区切り 2 2 2 5 4" xfId="164"/>
    <cellStyle name="桁区切り 2 2 2 5 4 2" xfId="884"/>
    <cellStyle name="桁区切り 2 2 2 5 4 2 2" xfId="2204"/>
    <cellStyle name="桁区切り 2 2 2 5 4 2 2 2" xfId="4853"/>
    <cellStyle name="桁区切り 2 2 2 5 4 2 2 2 2" xfId="5994"/>
    <cellStyle name="桁区切り 2 2 2 5 4 2 2 2 3" xfId="15439"/>
    <cellStyle name="桁区切り 2 2 2 5 4 2 2 3" xfId="5993"/>
    <cellStyle name="桁区切り 2 2 2 5 4 2 2 4" xfId="12795"/>
    <cellStyle name="桁区切り 2 2 2 5 4 2 3" xfId="3533"/>
    <cellStyle name="桁区切り 2 2 2 5 4 2 3 2" xfId="5995"/>
    <cellStyle name="桁区切り 2 2 2 5 4 2 3 3" xfId="14119"/>
    <cellStyle name="桁区切り 2 2 2 5 4 2 4" xfId="5992"/>
    <cellStyle name="桁区切り 2 2 2 5 4 2 5" xfId="11475"/>
    <cellStyle name="桁区切り 2 2 2 5 4 3" xfId="1484"/>
    <cellStyle name="桁区切り 2 2 2 5 4 3 2" xfId="4133"/>
    <cellStyle name="桁区切り 2 2 2 5 4 3 2 2" xfId="5997"/>
    <cellStyle name="桁区切り 2 2 2 5 4 3 2 3" xfId="14719"/>
    <cellStyle name="桁区切り 2 2 2 5 4 3 3" xfId="5996"/>
    <cellStyle name="桁区切り 2 2 2 5 4 3 4" xfId="12075"/>
    <cellStyle name="桁区切り 2 2 2 5 4 4" xfId="2813"/>
    <cellStyle name="桁区切り 2 2 2 5 4 4 2" xfId="5998"/>
    <cellStyle name="桁区切り 2 2 2 5 4 4 3" xfId="13399"/>
    <cellStyle name="桁区切り 2 2 2 5 4 5" xfId="5991"/>
    <cellStyle name="桁区切り 2 2 2 5 4 6" xfId="10755"/>
    <cellStyle name="桁区切り 2 2 2 5 5" xfId="284"/>
    <cellStyle name="桁区切り 2 2 2 5 5 2" xfId="1004"/>
    <cellStyle name="桁区切り 2 2 2 5 5 2 2" xfId="2324"/>
    <cellStyle name="桁区切り 2 2 2 5 5 2 2 2" xfId="4973"/>
    <cellStyle name="桁区切り 2 2 2 5 5 2 2 2 2" xfId="6002"/>
    <cellStyle name="桁区切り 2 2 2 5 5 2 2 2 3" xfId="15559"/>
    <cellStyle name="桁区切り 2 2 2 5 5 2 2 3" xfId="6001"/>
    <cellStyle name="桁区切り 2 2 2 5 5 2 2 4" xfId="12915"/>
    <cellStyle name="桁区切り 2 2 2 5 5 2 3" xfId="3653"/>
    <cellStyle name="桁区切り 2 2 2 5 5 2 3 2" xfId="6003"/>
    <cellStyle name="桁区切り 2 2 2 5 5 2 3 3" xfId="14239"/>
    <cellStyle name="桁区切り 2 2 2 5 5 2 4" xfId="6000"/>
    <cellStyle name="桁区切り 2 2 2 5 5 2 5" xfId="11595"/>
    <cellStyle name="桁区切り 2 2 2 5 5 3" xfId="1604"/>
    <cellStyle name="桁区切り 2 2 2 5 5 3 2" xfId="4253"/>
    <cellStyle name="桁区切り 2 2 2 5 5 3 2 2" xfId="6005"/>
    <cellStyle name="桁区切り 2 2 2 5 5 3 2 3" xfId="14839"/>
    <cellStyle name="桁区切り 2 2 2 5 5 3 3" xfId="6004"/>
    <cellStyle name="桁区切り 2 2 2 5 5 3 4" xfId="12195"/>
    <cellStyle name="桁区切り 2 2 2 5 5 4" xfId="2933"/>
    <cellStyle name="桁区切り 2 2 2 5 5 4 2" xfId="6006"/>
    <cellStyle name="桁区切り 2 2 2 5 5 4 3" xfId="13519"/>
    <cellStyle name="桁区切り 2 2 2 5 5 5" xfId="5999"/>
    <cellStyle name="桁区切り 2 2 2 5 5 6" xfId="10875"/>
    <cellStyle name="桁区切り 2 2 2 5 6" xfId="404"/>
    <cellStyle name="桁区切り 2 2 2 5 6 2" xfId="1124"/>
    <cellStyle name="桁区切り 2 2 2 5 6 2 2" xfId="2444"/>
    <cellStyle name="桁区切り 2 2 2 5 6 2 2 2" xfId="5093"/>
    <cellStyle name="桁区切り 2 2 2 5 6 2 2 2 2" xfId="6010"/>
    <cellStyle name="桁区切り 2 2 2 5 6 2 2 2 3" xfId="15679"/>
    <cellStyle name="桁区切り 2 2 2 5 6 2 2 3" xfId="6009"/>
    <cellStyle name="桁区切り 2 2 2 5 6 2 2 4" xfId="13035"/>
    <cellStyle name="桁区切り 2 2 2 5 6 2 3" xfId="3773"/>
    <cellStyle name="桁区切り 2 2 2 5 6 2 3 2" xfId="6011"/>
    <cellStyle name="桁区切り 2 2 2 5 6 2 3 3" xfId="14359"/>
    <cellStyle name="桁区切り 2 2 2 5 6 2 4" xfId="6008"/>
    <cellStyle name="桁区切り 2 2 2 5 6 2 5" xfId="11715"/>
    <cellStyle name="桁区切り 2 2 2 5 6 3" xfId="1724"/>
    <cellStyle name="桁区切り 2 2 2 5 6 3 2" xfId="4373"/>
    <cellStyle name="桁区切り 2 2 2 5 6 3 2 2" xfId="6013"/>
    <cellStyle name="桁区切り 2 2 2 5 6 3 2 3" xfId="14959"/>
    <cellStyle name="桁区切り 2 2 2 5 6 3 3" xfId="6012"/>
    <cellStyle name="桁区切り 2 2 2 5 6 3 4" xfId="12315"/>
    <cellStyle name="桁区切り 2 2 2 5 6 4" xfId="3053"/>
    <cellStyle name="桁区切り 2 2 2 5 6 4 2" xfId="6014"/>
    <cellStyle name="桁区切り 2 2 2 5 6 4 3" xfId="13639"/>
    <cellStyle name="桁区切り 2 2 2 5 6 5" xfId="6007"/>
    <cellStyle name="桁区切り 2 2 2 5 6 6" xfId="10995"/>
    <cellStyle name="桁区切り 2 2 2 5 7" xfId="524"/>
    <cellStyle name="桁区切り 2 2 2 5 7 2" xfId="1244"/>
    <cellStyle name="桁区切り 2 2 2 5 7 2 2" xfId="2564"/>
    <cellStyle name="桁区切り 2 2 2 5 7 2 2 2" xfId="5213"/>
    <cellStyle name="桁区切り 2 2 2 5 7 2 2 2 2" xfId="6018"/>
    <cellStyle name="桁区切り 2 2 2 5 7 2 2 2 3" xfId="15799"/>
    <cellStyle name="桁区切り 2 2 2 5 7 2 2 3" xfId="6017"/>
    <cellStyle name="桁区切り 2 2 2 5 7 2 2 4" xfId="13155"/>
    <cellStyle name="桁区切り 2 2 2 5 7 2 3" xfId="3893"/>
    <cellStyle name="桁区切り 2 2 2 5 7 2 3 2" xfId="6019"/>
    <cellStyle name="桁区切り 2 2 2 5 7 2 3 3" xfId="14479"/>
    <cellStyle name="桁区切り 2 2 2 5 7 2 4" xfId="6016"/>
    <cellStyle name="桁区切り 2 2 2 5 7 2 5" xfId="11835"/>
    <cellStyle name="桁区切り 2 2 2 5 7 3" xfId="1844"/>
    <cellStyle name="桁区切り 2 2 2 5 7 3 2" xfId="4493"/>
    <cellStyle name="桁区切り 2 2 2 5 7 3 2 2" xfId="6021"/>
    <cellStyle name="桁区切り 2 2 2 5 7 3 2 3" xfId="15079"/>
    <cellStyle name="桁区切り 2 2 2 5 7 3 3" xfId="6020"/>
    <cellStyle name="桁区切り 2 2 2 5 7 3 4" xfId="12435"/>
    <cellStyle name="桁区切り 2 2 2 5 7 4" xfId="3173"/>
    <cellStyle name="桁区切り 2 2 2 5 7 4 2" xfId="6022"/>
    <cellStyle name="桁区切り 2 2 2 5 7 4 3" xfId="13759"/>
    <cellStyle name="桁区切り 2 2 2 5 7 5" xfId="6015"/>
    <cellStyle name="桁区切り 2 2 2 5 7 6" xfId="11115"/>
    <cellStyle name="桁区切り 2 2 2 5 8" xfId="644"/>
    <cellStyle name="桁区切り 2 2 2 5 8 2" xfId="1964"/>
    <cellStyle name="桁区切り 2 2 2 5 8 2 2" xfId="4613"/>
    <cellStyle name="桁区切り 2 2 2 5 8 2 2 2" xfId="6025"/>
    <cellStyle name="桁区切り 2 2 2 5 8 2 2 3" xfId="15199"/>
    <cellStyle name="桁区切り 2 2 2 5 8 2 3" xfId="6024"/>
    <cellStyle name="桁区切り 2 2 2 5 8 2 4" xfId="12555"/>
    <cellStyle name="桁区切り 2 2 2 5 8 3" xfId="3293"/>
    <cellStyle name="桁区切り 2 2 2 5 8 3 2" xfId="6026"/>
    <cellStyle name="桁区切り 2 2 2 5 8 3 3" xfId="13879"/>
    <cellStyle name="桁区切り 2 2 2 5 8 4" xfId="6023"/>
    <cellStyle name="桁区切り 2 2 2 5 8 5" xfId="11235"/>
    <cellStyle name="桁区切り 2 2 2 5 9" xfId="764"/>
    <cellStyle name="桁区切り 2 2 2 5 9 2" xfId="2084"/>
    <cellStyle name="桁区切り 2 2 2 5 9 2 2" xfId="4733"/>
    <cellStyle name="桁区切り 2 2 2 5 9 2 2 2" xfId="6029"/>
    <cellStyle name="桁区切り 2 2 2 5 9 2 2 3" xfId="15319"/>
    <cellStyle name="桁区切り 2 2 2 5 9 2 3" xfId="6028"/>
    <cellStyle name="桁区切り 2 2 2 5 9 2 4" xfId="12675"/>
    <cellStyle name="桁区切り 2 2 2 5 9 3" xfId="3413"/>
    <cellStyle name="桁区切り 2 2 2 5 9 3 2" xfId="6030"/>
    <cellStyle name="桁区切り 2 2 2 5 9 3 3" xfId="13999"/>
    <cellStyle name="桁区切り 2 2 2 5 9 4" xfId="6027"/>
    <cellStyle name="桁区切り 2 2 2 5 9 5" xfId="11355"/>
    <cellStyle name="桁区切り 2 2 2 6" xfId="52"/>
    <cellStyle name="桁区切り 2 2 2 6 10" xfId="6031"/>
    <cellStyle name="桁区切り 2 2 2 6 11" xfId="10643"/>
    <cellStyle name="桁区切り 2 2 2 6 2" xfId="172"/>
    <cellStyle name="桁区切り 2 2 2 6 2 2" xfId="892"/>
    <cellStyle name="桁区切り 2 2 2 6 2 2 2" xfId="2212"/>
    <cellStyle name="桁区切り 2 2 2 6 2 2 2 2" xfId="4861"/>
    <cellStyle name="桁区切り 2 2 2 6 2 2 2 2 2" xfId="6035"/>
    <cellStyle name="桁区切り 2 2 2 6 2 2 2 2 3" xfId="15447"/>
    <cellStyle name="桁区切り 2 2 2 6 2 2 2 3" xfId="6034"/>
    <cellStyle name="桁区切り 2 2 2 6 2 2 2 4" xfId="12803"/>
    <cellStyle name="桁区切り 2 2 2 6 2 2 3" xfId="3541"/>
    <cellStyle name="桁区切り 2 2 2 6 2 2 3 2" xfId="6036"/>
    <cellStyle name="桁区切り 2 2 2 6 2 2 3 3" xfId="14127"/>
    <cellStyle name="桁区切り 2 2 2 6 2 2 4" xfId="6033"/>
    <cellStyle name="桁区切り 2 2 2 6 2 2 5" xfId="11483"/>
    <cellStyle name="桁区切り 2 2 2 6 2 3" xfId="1492"/>
    <cellStyle name="桁区切り 2 2 2 6 2 3 2" xfId="4141"/>
    <cellStyle name="桁区切り 2 2 2 6 2 3 2 2" xfId="6038"/>
    <cellStyle name="桁区切り 2 2 2 6 2 3 2 3" xfId="14727"/>
    <cellStyle name="桁区切り 2 2 2 6 2 3 3" xfId="6037"/>
    <cellStyle name="桁区切り 2 2 2 6 2 3 4" xfId="12083"/>
    <cellStyle name="桁区切り 2 2 2 6 2 4" xfId="2821"/>
    <cellStyle name="桁区切り 2 2 2 6 2 4 2" xfId="6039"/>
    <cellStyle name="桁区切り 2 2 2 6 2 4 3" xfId="13407"/>
    <cellStyle name="桁区切り 2 2 2 6 2 5" xfId="6032"/>
    <cellStyle name="桁区切り 2 2 2 6 2 6" xfId="10763"/>
    <cellStyle name="桁区切り 2 2 2 6 3" xfId="292"/>
    <cellStyle name="桁区切り 2 2 2 6 3 2" xfId="1012"/>
    <cellStyle name="桁区切り 2 2 2 6 3 2 2" xfId="2332"/>
    <cellStyle name="桁区切り 2 2 2 6 3 2 2 2" xfId="4981"/>
    <cellStyle name="桁区切り 2 2 2 6 3 2 2 2 2" xfId="6043"/>
    <cellStyle name="桁区切り 2 2 2 6 3 2 2 2 3" xfId="15567"/>
    <cellStyle name="桁区切り 2 2 2 6 3 2 2 3" xfId="6042"/>
    <cellStyle name="桁区切り 2 2 2 6 3 2 2 4" xfId="12923"/>
    <cellStyle name="桁区切り 2 2 2 6 3 2 3" xfId="3661"/>
    <cellStyle name="桁区切り 2 2 2 6 3 2 3 2" xfId="6044"/>
    <cellStyle name="桁区切り 2 2 2 6 3 2 3 3" xfId="14247"/>
    <cellStyle name="桁区切り 2 2 2 6 3 2 4" xfId="6041"/>
    <cellStyle name="桁区切り 2 2 2 6 3 2 5" xfId="11603"/>
    <cellStyle name="桁区切り 2 2 2 6 3 3" xfId="1612"/>
    <cellStyle name="桁区切り 2 2 2 6 3 3 2" xfId="4261"/>
    <cellStyle name="桁区切り 2 2 2 6 3 3 2 2" xfId="6046"/>
    <cellStyle name="桁区切り 2 2 2 6 3 3 2 3" xfId="14847"/>
    <cellStyle name="桁区切り 2 2 2 6 3 3 3" xfId="6045"/>
    <cellStyle name="桁区切り 2 2 2 6 3 3 4" xfId="12203"/>
    <cellStyle name="桁区切り 2 2 2 6 3 4" xfId="2941"/>
    <cellStyle name="桁区切り 2 2 2 6 3 4 2" xfId="6047"/>
    <cellStyle name="桁区切り 2 2 2 6 3 4 3" xfId="13527"/>
    <cellStyle name="桁区切り 2 2 2 6 3 5" xfId="6040"/>
    <cellStyle name="桁区切り 2 2 2 6 3 6" xfId="10883"/>
    <cellStyle name="桁区切り 2 2 2 6 4" xfId="412"/>
    <cellStyle name="桁区切り 2 2 2 6 4 2" xfId="1132"/>
    <cellStyle name="桁区切り 2 2 2 6 4 2 2" xfId="2452"/>
    <cellStyle name="桁区切り 2 2 2 6 4 2 2 2" xfId="5101"/>
    <cellStyle name="桁区切り 2 2 2 6 4 2 2 2 2" xfId="6051"/>
    <cellStyle name="桁区切り 2 2 2 6 4 2 2 2 3" xfId="15687"/>
    <cellStyle name="桁区切り 2 2 2 6 4 2 2 3" xfId="6050"/>
    <cellStyle name="桁区切り 2 2 2 6 4 2 2 4" xfId="13043"/>
    <cellStyle name="桁区切り 2 2 2 6 4 2 3" xfId="3781"/>
    <cellStyle name="桁区切り 2 2 2 6 4 2 3 2" xfId="6052"/>
    <cellStyle name="桁区切り 2 2 2 6 4 2 3 3" xfId="14367"/>
    <cellStyle name="桁区切り 2 2 2 6 4 2 4" xfId="6049"/>
    <cellStyle name="桁区切り 2 2 2 6 4 2 5" xfId="11723"/>
    <cellStyle name="桁区切り 2 2 2 6 4 3" xfId="1732"/>
    <cellStyle name="桁区切り 2 2 2 6 4 3 2" xfId="4381"/>
    <cellStyle name="桁区切り 2 2 2 6 4 3 2 2" xfId="6054"/>
    <cellStyle name="桁区切り 2 2 2 6 4 3 2 3" xfId="14967"/>
    <cellStyle name="桁区切り 2 2 2 6 4 3 3" xfId="6053"/>
    <cellStyle name="桁区切り 2 2 2 6 4 3 4" xfId="12323"/>
    <cellStyle name="桁区切り 2 2 2 6 4 4" xfId="3061"/>
    <cellStyle name="桁区切り 2 2 2 6 4 4 2" xfId="6055"/>
    <cellStyle name="桁区切り 2 2 2 6 4 4 3" xfId="13647"/>
    <cellStyle name="桁区切り 2 2 2 6 4 5" xfId="6048"/>
    <cellStyle name="桁区切り 2 2 2 6 4 6" xfId="11003"/>
    <cellStyle name="桁区切り 2 2 2 6 5" xfId="532"/>
    <cellStyle name="桁区切り 2 2 2 6 5 2" xfId="1252"/>
    <cellStyle name="桁区切り 2 2 2 6 5 2 2" xfId="2572"/>
    <cellStyle name="桁区切り 2 2 2 6 5 2 2 2" xfId="5221"/>
    <cellStyle name="桁区切り 2 2 2 6 5 2 2 2 2" xfId="6059"/>
    <cellStyle name="桁区切り 2 2 2 6 5 2 2 2 3" xfId="15807"/>
    <cellStyle name="桁区切り 2 2 2 6 5 2 2 3" xfId="6058"/>
    <cellStyle name="桁区切り 2 2 2 6 5 2 2 4" xfId="13163"/>
    <cellStyle name="桁区切り 2 2 2 6 5 2 3" xfId="3901"/>
    <cellStyle name="桁区切り 2 2 2 6 5 2 3 2" xfId="6060"/>
    <cellStyle name="桁区切り 2 2 2 6 5 2 3 3" xfId="14487"/>
    <cellStyle name="桁区切り 2 2 2 6 5 2 4" xfId="6057"/>
    <cellStyle name="桁区切り 2 2 2 6 5 2 5" xfId="11843"/>
    <cellStyle name="桁区切り 2 2 2 6 5 3" xfId="1852"/>
    <cellStyle name="桁区切り 2 2 2 6 5 3 2" xfId="4501"/>
    <cellStyle name="桁区切り 2 2 2 6 5 3 2 2" xfId="6062"/>
    <cellStyle name="桁区切り 2 2 2 6 5 3 2 3" xfId="15087"/>
    <cellStyle name="桁区切り 2 2 2 6 5 3 3" xfId="6061"/>
    <cellStyle name="桁区切り 2 2 2 6 5 3 4" xfId="12443"/>
    <cellStyle name="桁区切り 2 2 2 6 5 4" xfId="3181"/>
    <cellStyle name="桁区切り 2 2 2 6 5 4 2" xfId="6063"/>
    <cellStyle name="桁区切り 2 2 2 6 5 4 3" xfId="13767"/>
    <cellStyle name="桁区切り 2 2 2 6 5 5" xfId="6056"/>
    <cellStyle name="桁区切り 2 2 2 6 5 6" xfId="11123"/>
    <cellStyle name="桁区切り 2 2 2 6 6" xfId="652"/>
    <cellStyle name="桁区切り 2 2 2 6 6 2" xfId="1972"/>
    <cellStyle name="桁区切り 2 2 2 6 6 2 2" xfId="4621"/>
    <cellStyle name="桁区切り 2 2 2 6 6 2 2 2" xfId="6066"/>
    <cellStyle name="桁区切り 2 2 2 6 6 2 2 3" xfId="15207"/>
    <cellStyle name="桁区切り 2 2 2 6 6 2 3" xfId="6065"/>
    <cellStyle name="桁区切り 2 2 2 6 6 2 4" xfId="12563"/>
    <cellStyle name="桁区切り 2 2 2 6 6 3" xfId="3301"/>
    <cellStyle name="桁区切り 2 2 2 6 6 3 2" xfId="6067"/>
    <cellStyle name="桁区切り 2 2 2 6 6 3 3" xfId="13887"/>
    <cellStyle name="桁区切り 2 2 2 6 6 4" xfId="6064"/>
    <cellStyle name="桁区切り 2 2 2 6 6 5" xfId="11243"/>
    <cellStyle name="桁区切り 2 2 2 6 7" xfId="772"/>
    <cellStyle name="桁区切り 2 2 2 6 7 2" xfId="2092"/>
    <cellStyle name="桁区切り 2 2 2 6 7 2 2" xfId="4741"/>
    <cellStyle name="桁区切り 2 2 2 6 7 2 2 2" xfId="6070"/>
    <cellStyle name="桁区切り 2 2 2 6 7 2 2 3" xfId="15327"/>
    <cellStyle name="桁区切り 2 2 2 6 7 2 3" xfId="6069"/>
    <cellStyle name="桁区切り 2 2 2 6 7 2 4" xfId="12683"/>
    <cellStyle name="桁区切り 2 2 2 6 7 3" xfId="3421"/>
    <cellStyle name="桁区切り 2 2 2 6 7 3 2" xfId="6071"/>
    <cellStyle name="桁区切り 2 2 2 6 7 3 3" xfId="14007"/>
    <cellStyle name="桁区切り 2 2 2 6 7 4" xfId="6068"/>
    <cellStyle name="桁区切り 2 2 2 6 7 5" xfId="11363"/>
    <cellStyle name="桁区切り 2 2 2 6 8" xfId="1372"/>
    <cellStyle name="桁区切り 2 2 2 6 8 2" xfId="4021"/>
    <cellStyle name="桁区切り 2 2 2 6 8 2 2" xfId="6073"/>
    <cellStyle name="桁区切り 2 2 2 6 8 2 3" xfId="14607"/>
    <cellStyle name="桁区切り 2 2 2 6 8 3" xfId="6072"/>
    <cellStyle name="桁区切り 2 2 2 6 8 4" xfId="11963"/>
    <cellStyle name="桁区切り 2 2 2 6 9" xfId="2701"/>
    <cellStyle name="桁区切り 2 2 2 6 9 2" xfId="6074"/>
    <cellStyle name="桁区切り 2 2 2 6 9 3" xfId="13287"/>
    <cellStyle name="桁区切り 2 2 2 7" xfId="92"/>
    <cellStyle name="桁区切り 2 2 2 7 10" xfId="6075"/>
    <cellStyle name="桁区切り 2 2 2 7 11" xfId="10683"/>
    <cellStyle name="桁区切り 2 2 2 7 2" xfId="212"/>
    <cellStyle name="桁区切り 2 2 2 7 2 2" xfId="932"/>
    <cellStyle name="桁区切り 2 2 2 7 2 2 2" xfId="2252"/>
    <cellStyle name="桁区切り 2 2 2 7 2 2 2 2" xfId="4901"/>
    <cellStyle name="桁区切り 2 2 2 7 2 2 2 2 2" xfId="6079"/>
    <cellStyle name="桁区切り 2 2 2 7 2 2 2 2 3" xfId="15487"/>
    <cellStyle name="桁区切り 2 2 2 7 2 2 2 3" xfId="6078"/>
    <cellStyle name="桁区切り 2 2 2 7 2 2 2 4" xfId="12843"/>
    <cellStyle name="桁区切り 2 2 2 7 2 2 3" xfId="3581"/>
    <cellStyle name="桁区切り 2 2 2 7 2 2 3 2" xfId="6080"/>
    <cellStyle name="桁区切り 2 2 2 7 2 2 3 3" xfId="14167"/>
    <cellStyle name="桁区切り 2 2 2 7 2 2 4" xfId="6077"/>
    <cellStyle name="桁区切り 2 2 2 7 2 2 5" xfId="11523"/>
    <cellStyle name="桁区切り 2 2 2 7 2 3" xfId="1532"/>
    <cellStyle name="桁区切り 2 2 2 7 2 3 2" xfId="4181"/>
    <cellStyle name="桁区切り 2 2 2 7 2 3 2 2" xfId="6082"/>
    <cellStyle name="桁区切り 2 2 2 7 2 3 2 3" xfId="14767"/>
    <cellStyle name="桁区切り 2 2 2 7 2 3 3" xfId="6081"/>
    <cellStyle name="桁区切り 2 2 2 7 2 3 4" xfId="12123"/>
    <cellStyle name="桁区切り 2 2 2 7 2 4" xfId="2861"/>
    <cellStyle name="桁区切り 2 2 2 7 2 4 2" xfId="6083"/>
    <cellStyle name="桁区切り 2 2 2 7 2 4 3" xfId="13447"/>
    <cellStyle name="桁区切り 2 2 2 7 2 5" xfId="6076"/>
    <cellStyle name="桁区切り 2 2 2 7 2 6" xfId="10803"/>
    <cellStyle name="桁区切り 2 2 2 7 3" xfId="332"/>
    <cellStyle name="桁区切り 2 2 2 7 3 2" xfId="1052"/>
    <cellStyle name="桁区切り 2 2 2 7 3 2 2" xfId="2372"/>
    <cellStyle name="桁区切り 2 2 2 7 3 2 2 2" xfId="5021"/>
    <cellStyle name="桁区切り 2 2 2 7 3 2 2 2 2" xfId="6087"/>
    <cellStyle name="桁区切り 2 2 2 7 3 2 2 2 3" xfId="15607"/>
    <cellStyle name="桁区切り 2 2 2 7 3 2 2 3" xfId="6086"/>
    <cellStyle name="桁区切り 2 2 2 7 3 2 2 4" xfId="12963"/>
    <cellStyle name="桁区切り 2 2 2 7 3 2 3" xfId="3701"/>
    <cellStyle name="桁区切り 2 2 2 7 3 2 3 2" xfId="6088"/>
    <cellStyle name="桁区切り 2 2 2 7 3 2 3 3" xfId="14287"/>
    <cellStyle name="桁区切り 2 2 2 7 3 2 4" xfId="6085"/>
    <cellStyle name="桁区切り 2 2 2 7 3 2 5" xfId="11643"/>
    <cellStyle name="桁区切り 2 2 2 7 3 3" xfId="1652"/>
    <cellStyle name="桁区切り 2 2 2 7 3 3 2" xfId="4301"/>
    <cellStyle name="桁区切り 2 2 2 7 3 3 2 2" xfId="6090"/>
    <cellStyle name="桁区切り 2 2 2 7 3 3 2 3" xfId="14887"/>
    <cellStyle name="桁区切り 2 2 2 7 3 3 3" xfId="6089"/>
    <cellStyle name="桁区切り 2 2 2 7 3 3 4" xfId="12243"/>
    <cellStyle name="桁区切り 2 2 2 7 3 4" xfId="2981"/>
    <cellStyle name="桁区切り 2 2 2 7 3 4 2" xfId="6091"/>
    <cellStyle name="桁区切り 2 2 2 7 3 4 3" xfId="13567"/>
    <cellStyle name="桁区切り 2 2 2 7 3 5" xfId="6084"/>
    <cellStyle name="桁区切り 2 2 2 7 3 6" xfId="10923"/>
    <cellStyle name="桁区切り 2 2 2 7 4" xfId="452"/>
    <cellStyle name="桁区切り 2 2 2 7 4 2" xfId="1172"/>
    <cellStyle name="桁区切り 2 2 2 7 4 2 2" xfId="2492"/>
    <cellStyle name="桁区切り 2 2 2 7 4 2 2 2" xfId="5141"/>
    <cellStyle name="桁区切り 2 2 2 7 4 2 2 2 2" xfId="6095"/>
    <cellStyle name="桁区切り 2 2 2 7 4 2 2 2 3" xfId="15727"/>
    <cellStyle name="桁区切り 2 2 2 7 4 2 2 3" xfId="6094"/>
    <cellStyle name="桁区切り 2 2 2 7 4 2 2 4" xfId="13083"/>
    <cellStyle name="桁区切り 2 2 2 7 4 2 3" xfId="3821"/>
    <cellStyle name="桁区切り 2 2 2 7 4 2 3 2" xfId="6096"/>
    <cellStyle name="桁区切り 2 2 2 7 4 2 3 3" xfId="14407"/>
    <cellStyle name="桁区切り 2 2 2 7 4 2 4" xfId="6093"/>
    <cellStyle name="桁区切り 2 2 2 7 4 2 5" xfId="11763"/>
    <cellStyle name="桁区切り 2 2 2 7 4 3" xfId="1772"/>
    <cellStyle name="桁区切り 2 2 2 7 4 3 2" xfId="4421"/>
    <cellStyle name="桁区切り 2 2 2 7 4 3 2 2" xfId="6098"/>
    <cellStyle name="桁区切り 2 2 2 7 4 3 2 3" xfId="15007"/>
    <cellStyle name="桁区切り 2 2 2 7 4 3 3" xfId="6097"/>
    <cellStyle name="桁区切り 2 2 2 7 4 3 4" xfId="12363"/>
    <cellStyle name="桁区切り 2 2 2 7 4 4" xfId="3101"/>
    <cellStyle name="桁区切り 2 2 2 7 4 4 2" xfId="6099"/>
    <cellStyle name="桁区切り 2 2 2 7 4 4 3" xfId="13687"/>
    <cellStyle name="桁区切り 2 2 2 7 4 5" xfId="6092"/>
    <cellStyle name="桁区切り 2 2 2 7 4 6" xfId="11043"/>
    <cellStyle name="桁区切り 2 2 2 7 5" xfId="572"/>
    <cellStyle name="桁区切り 2 2 2 7 5 2" xfId="1292"/>
    <cellStyle name="桁区切り 2 2 2 7 5 2 2" xfId="2612"/>
    <cellStyle name="桁区切り 2 2 2 7 5 2 2 2" xfId="5261"/>
    <cellStyle name="桁区切り 2 2 2 7 5 2 2 2 2" xfId="6103"/>
    <cellStyle name="桁区切り 2 2 2 7 5 2 2 2 3" xfId="15847"/>
    <cellStyle name="桁区切り 2 2 2 7 5 2 2 3" xfId="6102"/>
    <cellStyle name="桁区切り 2 2 2 7 5 2 2 4" xfId="13203"/>
    <cellStyle name="桁区切り 2 2 2 7 5 2 3" xfId="3941"/>
    <cellStyle name="桁区切り 2 2 2 7 5 2 3 2" xfId="6104"/>
    <cellStyle name="桁区切り 2 2 2 7 5 2 3 3" xfId="14527"/>
    <cellStyle name="桁区切り 2 2 2 7 5 2 4" xfId="6101"/>
    <cellStyle name="桁区切り 2 2 2 7 5 2 5" xfId="11883"/>
    <cellStyle name="桁区切り 2 2 2 7 5 3" xfId="1892"/>
    <cellStyle name="桁区切り 2 2 2 7 5 3 2" xfId="4541"/>
    <cellStyle name="桁区切り 2 2 2 7 5 3 2 2" xfId="6106"/>
    <cellStyle name="桁区切り 2 2 2 7 5 3 2 3" xfId="15127"/>
    <cellStyle name="桁区切り 2 2 2 7 5 3 3" xfId="6105"/>
    <cellStyle name="桁区切り 2 2 2 7 5 3 4" xfId="12483"/>
    <cellStyle name="桁区切り 2 2 2 7 5 4" xfId="3221"/>
    <cellStyle name="桁区切り 2 2 2 7 5 4 2" xfId="6107"/>
    <cellStyle name="桁区切り 2 2 2 7 5 4 3" xfId="13807"/>
    <cellStyle name="桁区切り 2 2 2 7 5 5" xfId="6100"/>
    <cellStyle name="桁区切り 2 2 2 7 5 6" xfId="11163"/>
    <cellStyle name="桁区切り 2 2 2 7 6" xfId="692"/>
    <cellStyle name="桁区切り 2 2 2 7 6 2" xfId="2012"/>
    <cellStyle name="桁区切り 2 2 2 7 6 2 2" xfId="4661"/>
    <cellStyle name="桁区切り 2 2 2 7 6 2 2 2" xfId="6110"/>
    <cellStyle name="桁区切り 2 2 2 7 6 2 2 3" xfId="15247"/>
    <cellStyle name="桁区切り 2 2 2 7 6 2 3" xfId="6109"/>
    <cellStyle name="桁区切り 2 2 2 7 6 2 4" xfId="12603"/>
    <cellStyle name="桁区切り 2 2 2 7 6 3" xfId="3341"/>
    <cellStyle name="桁区切り 2 2 2 7 6 3 2" xfId="6111"/>
    <cellStyle name="桁区切り 2 2 2 7 6 3 3" xfId="13927"/>
    <cellStyle name="桁区切り 2 2 2 7 6 4" xfId="6108"/>
    <cellStyle name="桁区切り 2 2 2 7 6 5" xfId="11283"/>
    <cellStyle name="桁区切り 2 2 2 7 7" xfId="812"/>
    <cellStyle name="桁区切り 2 2 2 7 7 2" xfId="2132"/>
    <cellStyle name="桁区切り 2 2 2 7 7 2 2" xfId="4781"/>
    <cellStyle name="桁区切り 2 2 2 7 7 2 2 2" xfId="6114"/>
    <cellStyle name="桁区切り 2 2 2 7 7 2 2 3" xfId="15367"/>
    <cellStyle name="桁区切り 2 2 2 7 7 2 3" xfId="6113"/>
    <cellStyle name="桁区切り 2 2 2 7 7 2 4" xfId="12723"/>
    <cellStyle name="桁区切り 2 2 2 7 7 3" xfId="3461"/>
    <cellStyle name="桁区切り 2 2 2 7 7 3 2" xfId="6115"/>
    <cellStyle name="桁区切り 2 2 2 7 7 3 3" xfId="14047"/>
    <cellStyle name="桁区切り 2 2 2 7 7 4" xfId="6112"/>
    <cellStyle name="桁区切り 2 2 2 7 7 5" xfId="11403"/>
    <cellStyle name="桁区切り 2 2 2 7 8" xfId="1412"/>
    <cellStyle name="桁区切り 2 2 2 7 8 2" xfId="4061"/>
    <cellStyle name="桁区切り 2 2 2 7 8 2 2" xfId="6117"/>
    <cellStyle name="桁区切り 2 2 2 7 8 2 3" xfId="14647"/>
    <cellStyle name="桁区切り 2 2 2 7 8 3" xfId="6116"/>
    <cellStyle name="桁区切り 2 2 2 7 8 4" xfId="12003"/>
    <cellStyle name="桁区切り 2 2 2 7 9" xfId="2741"/>
    <cellStyle name="桁区切り 2 2 2 7 9 2" xfId="6118"/>
    <cellStyle name="桁区切り 2 2 2 7 9 3" xfId="13327"/>
    <cellStyle name="桁区切り 2 2 2 8" xfId="132"/>
    <cellStyle name="桁区切り 2 2 2 8 2" xfId="852"/>
    <cellStyle name="桁区切り 2 2 2 8 2 2" xfId="2172"/>
    <cellStyle name="桁区切り 2 2 2 8 2 2 2" xfId="4821"/>
    <cellStyle name="桁区切り 2 2 2 8 2 2 2 2" xfId="6122"/>
    <cellStyle name="桁区切り 2 2 2 8 2 2 2 3" xfId="15407"/>
    <cellStyle name="桁区切り 2 2 2 8 2 2 3" xfId="6121"/>
    <cellStyle name="桁区切り 2 2 2 8 2 2 4" xfId="12763"/>
    <cellStyle name="桁区切り 2 2 2 8 2 3" xfId="3501"/>
    <cellStyle name="桁区切り 2 2 2 8 2 3 2" xfId="6123"/>
    <cellStyle name="桁区切り 2 2 2 8 2 3 3" xfId="14087"/>
    <cellStyle name="桁区切り 2 2 2 8 2 4" xfId="6120"/>
    <cellStyle name="桁区切り 2 2 2 8 2 5" xfId="11443"/>
    <cellStyle name="桁区切り 2 2 2 8 3" xfId="1452"/>
    <cellStyle name="桁区切り 2 2 2 8 3 2" xfId="4101"/>
    <cellStyle name="桁区切り 2 2 2 8 3 2 2" xfId="6125"/>
    <cellStyle name="桁区切り 2 2 2 8 3 2 3" xfId="14687"/>
    <cellStyle name="桁区切り 2 2 2 8 3 3" xfId="6124"/>
    <cellStyle name="桁区切り 2 2 2 8 3 4" xfId="12043"/>
    <cellStyle name="桁区切り 2 2 2 8 4" xfId="2781"/>
    <cellStyle name="桁区切り 2 2 2 8 4 2" xfId="6126"/>
    <cellStyle name="桁区切り 2 2 2 8 4 3" xfId="13367"/>
    <cellStyle name="桁区切り 2 2 2 8 5" xfId="6119"/>
    <cellStyle name="桁区切り 2 2 2 8 6" xfId="10723"/>
    <cellStyle name="桁区切り 2 2 2 9" xfId="252"/>
    <cellStyle name="桁区切り 2 2 2 9 2" xfId="972"/>
    <cellStyle name="桁区切り 2 2 2 9 2 2" xfId="2292"/>
    <cellStyle name="桁区切り 2 2 2 9 2 2 2" xfId="4941"/>
    <cellStyle name="桁区切り 2 2 2 9 2 2 2 2" xfId="6130"/>
    <cellStyle name="桁区切り 2 2 2 9 2 2 2 3" xfId="15527"/>
    <cellStyle name="桁区切り 2 2 2 9 2 2 3" xfId="6129"/>
    <cellStyle name="桁区切り 2 2 2 9 2 2 4" xfId="12883"/>
    <cellStyle name="桁区切り 2 2 2 9 2 3" xfId="3621"/>
    <cellStyle name="桁区切り 2 2 2 9 2 3 2" xfId="6131"/>
    <cellStyle name="桁区切り 2 2 2 9 2 3 3" xfId="14207"/>
    <cellStyle name="桁区切り 2 2 2 9 2 4" xfId="6128"/>
    <cellStyle name="桁区切り 2 2 2 9 2 5" xfId="11563"/>
    <cellStyle name="桁区切り 2 2 2 9 3" xfId="1572"/>
    <cellStyle name="桁区切り 2 2 2 9 3 2" xfId="4221"/>
    <cellStyle name="桁区切り 2 2 2 9 3 2 2" xfId="6133"/>
    <cellStyle name="桁区切り 2 2 2 9 3 2 3" xfId="14807"/>
    <cellStyle name="桁区切り 2 2 2 9 3 3" xfId="6132"/>
    <cellStyle name="桁区切り 2 2 2 9 3 4" xfId="12163"/>
    <cellStyle name="桁区切り 2 2 2 9 4" xfId="2901"/>
    <cellStyle name="桁区切り 2 2 2 9 4 2" xfId="6134"/>
    <cellStyle name="桁区切り 2 2 2 9 4 3" xfId="13487"/>
    <cellStyle name="桁区切り 2 2 2 9 5" xfId="6127"/>
    <cellStyle name="桁区切り 2 2 2 9 6" xfId="10843"/>
    <cellStyle name="桁区切り 2 2 3" xfId="14"/>
    <cellStyle name="桁区切り 2 2 3 10" xfId="1336"/>
    <cellStyle name="桁区切り 2 2 3 10 2" xfId="3985"/>
    <cellStyle name="桁区切り 2 2 3 10 2 2" xfId="6137"/>
    <cellStyle name="桁区切り 2 2 3 10 2 3" xfId="14571"/>
    <cellStyle name="桁区切り 2 2 3 10 3" xfId="6136"/>
    <cellStyle name="桁区切り 2 2 3 10 4" xfId="11927"/>
    <cellStyle name="桁区切り 2 2 3 11" xfId="2664"/>
    <cellStyle name="桁区切り 2 2 3 11 2" xfId="6138"/>
    <cellStyle name="桁区切り 2 2 3 11 3" xfId="13251"/>
    <cellStyle name="桁区切り 2 2 3 12" xfId="6135"/>
    <cellStyle name="桁区切り 2 2 3 13" xfId="10607"/>
    <cellStyle name="桁区切り 2 2 3 2" xfId="56"/>
    <cellStyle name="桁区切り 2 2 3 2 10" xfId="6139"/>
    <cellStyle name="桁区切り 2 2 3 2 11" xfId="10647"/>
    <cellStyle name="桁区切り 2 2 3 2 2" xfId="176"/>
    <cellStyle name="桁区切り 2 2 3 2 2 2" xfId="896"/>
    <cellStyle name="桁区切り 2 2 3 2 2 2 2" xfId="2216"/>
    <cellStyle name="桁区切り 2 2 3 2 2 2 2 2" xfId="4865"/>
    <cellStyle name="桁区切り 2 2 3 2 2 2 2 2 2" xfId="6143"/>
    <cellStyle name="桁区切り 2 2 3 2 2 2 2 2 3" xfId="15451"/>
    <cellStyle name="桁区切り 2 2 3 2 2 2 2 3" xfId="6142"/>
    <cellStyle name="桁区切り 2 2 3 2 2 2 2 4" xfId="12807"/>
    <cellStyle name="桁区切り 2 2 3 2 2 2 3" xfId="3545"/>
    <cellStyle name="桁区切り 2 2 3 2 2 2 3 2" xfId="6144"/>
    <cellStyle name="桁区切り 2 2 3 2 2 2 3 3" xfId="14131"/>
    <cellStyle name="桁区切り 2 2 3 2 2 2 4" xfId="6141"/>
    <cellStyle name="桁区切り 2 2 3 2 2 2 5" xfId="11487"/>
    <cellStyle name="桁区切り 2 2 3 2 2 3" xfId="1496"/>
    <cellStyle name="桁区切り 2 2 3 2 2 3 2" xfId="4145"/>
    <cellStyle name="桁区切り 2 2 3 2 2 3 2 2" xfId="6146"/>
    <cellStyle name="桁区切り 2 2 3 2 2 3 2 3" xfId="14731"/>
    <cellStyle name="桁区切り 2 2 3 2 2 3 3" xfId="6145"/>
    <cellStyle name="桁区切り 2 2 3 2 2 3 4" xfId="12087"/>
    <cellStyle name="桁区切り 2 2 3 2 2 4" xfId="2825"/>
    <cellStyle name="桁区切り 2 2 3 2 2 4 2" xfId="6147"/>
    <cellStyle name="桁区切り 2 2 3 2 2 4 3" xfId="13411"/>
    <cellStyle name="桁区切り 2 2 3 2 2 5" xfId="6140"/>
    <cellStyle name="桁区切り 2 2 3 2 2 6" xfId="10767"/>
    <cellStyle name="桁区切り 2 2 3 2 3" xfId="296"/>
    <cellStyle name="桁区切り 2 2 3 2 3 2" xfId="1016"/>
    <cellStyle name="桁区切り 2 2 3 2 3 2 2" xfId="2336"/>
    <cellStyle name="桁区切り 2 2 3 2 3 2 2 2" xfId="4985"/>
    <cellStyle name="桁区切り 2 2 3 2 3 2 2 2 2" xfId="6151"/>
    <cellStyle name="桁区切り 2 2 3 2 3 2 2 2 3" xfId="15571"/>
    <cellStyle name="桁区切り 2 2 3 2 3 2 2 3" xfId="6150"/>
    <cellStyle name="桁区切り 2 2 3 2 3 2 2 4" xfId="12927"/>
    <cellStyle name="桁区切り 2 2 3 2 3 2 3" xfId="3665"/>
    <cellStyle name="桁区切り 2 2 3 2 3 2 3 2" xfId="6152"/>
    <cellStyle name="桁区切り 2 2 3 2 3 2 3 3" xfId="14251"/>
    <cellStyle name="桁区切り 2 2 3 2 3 2 4" xfId="6149"/>
    <cellStyle name="桁区切り 2 2 3 2 3 2 5" xfId="11607"/>
    <cellStyle name="桁区切り 2 2 3 2 3 3" xfId="1616"/>
    <cellStyle name="桁区切り 2 2 3 2 3 3 2" xfId="4265"/>
    <cellStyle name="桁区切り 2 2 3 2 3 3 2 2" xfId="6154"/>
    <cellStyle name="桁区切り 2 2 3 2 3 3 2 3" xfId="14851"/>
    <cellStyle name="桁区切り 2 2 3 2 3 3 3" xfId="6153"/>
    <cellStyle name="桁区切り 2 2 3 2 3 3 4" xfId="12207"/>
    <cellStyle name="桁区切り 2 2 3 2 3 4" xfId="2945"/>
    <cellStyle name="桁区切り 2 2 3 2 3 4 2" xfId="6155"/>
    <cellStyle name="桁区切り 2 2 3 2 3 4 3" xfId="13531"/>
    <cellStyle name="桁区切り 2 2 3 2 3 5" xfId="6148"/>
    <cellStyle name="桁区切り 2 2 3 2 3 6" xfId="10887"/>
    <cellStyle name="桁区切り 2 2 3 2 4" xfId="416"/>
    <cellStyle name="桁区切り 2 2 3 2 4 2" xfId="1136"/>
    <cellStyle name="桁区切り 2 2 3 2 4 2 2" xfId="2456"/>
    <cellStyle name="桁区切り 2 2 3 2 4 2 2 2" xfId="5105"/>
    <cellStyle name="桁区切り 2 2 3 2 4 2 2 2 2" xfId="6159"/>
    <cellStyle name="桁区切り 2 2 3 2 4 2 2 2 3" xfId="15691"/>
    <cellStyle name="桁区切り 2 2 3 2 4 2 2 3" xfId="6158"/>
    <cellStyle name="桁区切り 2 2 3 2 4 2 2 4" xfId="13047"/>
    <cellStyle name="桁区切り 2 2 3 2 4 2 3" xfId="3785"/>
    <cellStyle name="桁区切り 2 2 3 2 4 2 3 2" xfId="6160"/>
    <cellStyle name="桁区切り 2 2 3 2 4 2 3 3" xfId="14371"/>
    <cellStyle name="桁区切り 2 2 3 2 4 2 4" xfId="6157"/>
    <cellStyle name="桁区切り 2 2 3 2 4 2 5" xfId="11727"/>
    <cellStyle name="桁区切り 2 2 3 2 4 3" xfId="1736"/>
    <cellStyle name="桁区切り 2 2 3 2 4 3 2" xfId="4385"/>
    <cellStyle name="桁区切り 2 2 3 2 4 3 2 2" xfId="6162"/>
    <cellStyle name="桁区切り 2 2 3 2 4 3 2 3" xfId="14971"/>
    <cellStyle name="桁区切り 2 2 3 2 4 3 3" xfId="6161"/>
    <cellStyle name="桁区切り 2 2 3 2 4 3 4" xfId="12327"/>
    <cellStyle name="桁区切り 2 2 3 2 4 4" xfId="3065"/>
    <cellStyle name="桁区切り 2 2 3 2 4 4 2" xfId="6163"/>
    <cellStyle name="桁区切り 2 2 3 2 4 4 3" xfId="13651"/>
    <cellStyle name="桁区切り 2 2 3 2 4 5" xfId="6156"/>
    <cellStyle name="桁区切り 2 2 3 2 4 6" xfId="11007"/>
    <cellStyle name="桁区切り 2 2 3 2 5" xfId="536"/>
    <cellStyle name="桁区切り 2 2 3 2 5 2" xfId="1256"/>
    <cellStyle name="桁区切り 2 2 3 2 5 2 2" xfId="2576"/>
    <cellStyle name="桁区切り 2 2 3 2 5 2 2 2" xfId="5225"/>
    <cellStyle name="桁区切り 2 2 3 2 5 2 2 2 2" xfId="6167"/>
    <cellStyle name="桁区切り 2 2 3 2 5 2 2 2 3" xfId="15811"/>
    <cellStyle name="桁区切り 2 2 3 2 5 2 2 3" xfId="6166"/>
    <cellStyle name="桁区切り 2 2 3 2 5 2 2 4" xfId="13167"/>
    <cellStyle name="桁区切り 2 2 3 2 5 2 3" xfId="3905"/>
    <cellStyle name="桁区切り 2 2 3 2 5 2 3 2" xfId="6168"/>
    <cellStyle name="桁区切り 2 2 3 2 5 2 3 3" xfId="14491"/>
    <cellStyle name="桁区切り 2 2 3 2 5 2 4" xfId="6165"/>
    <cellStyle name="桁区切り 2 2 3 2 5 2 5" xfId="11847"/>
    <cellStyle name="桁区切り 2 2 3 2 5 3" xfId="1856"/>
    <cellStyle name="桁区切り 2 2 3 2 5 3 2" xfId="4505"/>
    <cellStyle name="桁区切り 2 2 3 2 5 3 2 2" xfId="6170"/>
    <cellStyle name="桁区切り 2 2 3 2 5 3 2 3" xfId="15091"/>
    <cellStyle name="桁区切り 2 2 3 2 5 3 3" xfId="6169"/>
    <cellStyle name="桁区切り 2 2 3 2 5 3 4" xfId="12447"/>
    <cellStyle name="桁区切り 2 2 3 2 5 4" xfId="3185"/>
    <cellStyle name="桁区切り 2 2 3 2 5 4 2" xfId="6171"/>
    <cellStyle name="桁区切り 2 2 3 2 5 4 3" xfId="13771"/>
    <cellStyle name="桁区切り 2 2 3 2 5 5" xfId="6164"/>
    <cellStyle name="桁区切り 2 2 3 2 5 6" xfId="11127"/>
    <cellStyle name="桁区切り 2 2 3 2 6" xfId="656"/>
    <cellStyle name="桁区切り 2 2 3 2 6 2" xfId="1976"/>
    <cellStyle name="桁区切り 2 2 3 2 6 2 2" xfId="4625"/>
    <cellStyle name="桁区切り 2 2 3 2 6 2 2 2" xfId="6174"/>
    <cellStyle name="桁区切り 2 2 3 2 6 2 2 3" xfId="15211"/>
    <cellStyle name="桁区切り 2 2 3 2 6 2 3" xfId="6173"/>
    <cellStyle name="桁区切り 2 2 3 2 6 2 4" xfId="12567"/>
    <cellStyle name="桁区切り 2 2 3 2 6 3" xfId="3305"/>
    <cellStyle name="桁区切り 2 2 3 2 6 3 2" xfId="6175"/>
    <cellStyle name="桁区切り 2 2 3 2 6 3 3" xfId="13891"/>
    <cellStyle name="桁区切り 2 2 3 2 6 4" xfId="6172"/>
    <cellStyle name="桁区切り 2 2 3 2 6 5" xfId="11247"/>
    <cellStyle name="桁区切り 2 2 3 2 7" xfId="776"/>
    <cellStyle name="桁区切り 2 2 3 2 7 2" xfId="2096"/>
    <cellStyle name="桁区切り 2 2 3 2 7 2 2" xfId="4745"/>
    <cellStyle name="桁区切り 2 2 3 2 7 2 2 2" xfId="6178"/>
    <cellStyle name="桁区切り 2 2 3 2 7 2 2 3" xfId="15331"/>
    <cellStyle name="桁区切り 2 2 3 2 7 2 3" xfId="6177"/>
    <cellStyle name="桁区切り 2 2 3 2 7 2 4" xfId="12687"/>
    <cellStyle name="桁区切り 2 2 3 2 7 3" xfId="3425"/>
    <cellStyle name="桁区切り 2 2 3 2 7 3 2" xfId="6179"/>
    <cellStyle name="桁区切り 2 2 3 2 7 3 3" xfId="14011"/>
    <cellStyle name="桁区切り 2 2 3 2 7 4" xfId="6176"/>
    <cellStyle name="桁区切り 2 2 3 2 7 5" xfId="11367"/>
    <cellStyle name="桁区切り 2 2 3 2 8" xfId="1376"/>
    <cellStyle name="桁区切り 2 2 3 2 8 2" xfId="4025"/>
    <cellStyle name="桁区切り 2 2 3 2 8 2 2" xfId="6181"/>
    <cellStyle name="桁区切り 2 2 3 2 8 2 3" xfId="14611"/>
    <cellStyle name="桁区切り 2 2 3 2 8 3" xfId="6180"/>
    <cellStyle name="桁区切り 2 2 3 2 8 4" xfId="11967"/>
    <cellStyle name="桁区切り 2 2 3 2 9" xfId="2705"/>
    <cellStyle name="桁区切り 2 2 3 2 9 2" xfId="6182"/>
    <cellStyle name="桁区切り 2 2 3 2 9 3" xfId="13291"/>
    <cellStyle name="桁区切り 2 2 3 3" xfId="96"/>
    <cellStyle name="桁区切り 2 2 3 3 10" xfId="6183"/>
    <cellStyle name="桁区切り 2 2 3 3 11" xfId="10687"/>
    <cellStyle name="桁区切り 2 2 3 3 2" xfId="216"/>
    <cellStyle name="桁区切り 2 2 3 3 2 2" xfId="936"/>
    <cellStyle name="桁区切り 2 2 3 3 2 2 2" xfId="2256"/>
    <cellStyle name="桁区切り 2 2 3 3 2 2 2 2" xfId="4905"/>
    <cellStyle name="桁区切り 2 2 3 3 2 2 2 2 2" xfId="6187"/>
    <cellStyle name="桁区切り 2 2 3 3 2 2 2 2 3" xfId="15491"/>
    <cellStyle name="桁区切り 2 2 3 3 2 2 2 3" xfId="6186"/>
    <cellStyle name="桁区切り 2 2 3 3 2 2 2 4" xfId="12847"/>
    <cellStyle name="桁区切り 2 2 3 3 2 2 3" xfId="3585"/>
    <cellStyle name="桁区切り 2 2 3 3 2 2 3 2" xfId="6188"/>
    <cellStyle name="桁区切り 2 2 3 3 2 2 3 3" xfId="14171"/>
    <cellStyle name="桁区切り 2 2 3 3 2 2 4" xfId="6185"/>
    <cellStyle name="桁区切り 2 2 3 3 2 2 5" xfId="11527"/>
    <cellStyle name="桁区切り 2 2 3 3 2 3" xfId="1536"/>
    <cellStyle name="桁区切り 2 2 3 3 2 3 2" xfId="4185"/>
    <cellStyle name="桁区切り 2 2 3 3 2 3 2 2" xfId="6190"/>
    <cellStyle name="桁区切り 2 2 3 3 2 3 2 3" xfId="14771"/>
    <cellStyle name="桁区切り 2 2 3 3 2 3 3" xfId="6189"/>
    <cellStyle name="桁区切り 2 2 3 3 2 3 4" xfId="12127"/>
    <cellStyle name="桁区切り 2 2 3 3 2 4" xfId="2865"/>
    <cellStyle name="桁区切り 2 2 3 3 2 4 2" xfId="6191"/>
    <cellStyle name="桁区切り 2 2 3 3 2 4 3" xfId="13451"/>
    <cellStyle name="桁区切り 2 2 3 3 2 5" xfId="6184"/>
    <cellStyle name="桁区切り 2 2 3 3 2 6" xfId="10807"/>
    <cellStyle name="桁区切り 2 2 3 3 3" xfId="336"/>
    <cellStyle name="桁区切り 2 2 3 3 3 2" xfId="1056"/>
    <cellStyle name="桁区切り 2 2 3 3 3 2 2" xfId="2376"/>
    <cellStyle name="桁区切り 2 2 3 3 3 2 2 2" xfId="5025"/>
    <cellStyle name="桁区切り 2 2 3 3 3 2 2 2 2" xfId="6195"/>
    <cellStyle name="桁区切り 2 2 3 3 3 2 2 2 3" xfId="15611"/>
    <cellStyle name="桁区切り 2 2 3 3 3 2 2 3" xfId="6194"/>
    <cellStyle name="桁区切り 2 2 3 3 3 2 2 4" xfId="12967"/>
    <cellStyle name="桁区切り 2 2 3 3 3 2 3" xfId="3705"/>
    <cellStyle name="桁区切り 2 2 3 3 3 2 3 2" xfId="6196"/>
    <cellStyle name="桁区切り 2 2 3 3 3 2 3 3" xfId="14291"/>
    <cellStyle name="桁区切り 2 2 3 3 3 2 4" xfId="6193"/>
    <cellStyle name="桁区切り 2 2 3 3 3 2 5" xfId="11647"/>
    <cellStyle name="桁区切り 2 2 3 3 3 3" xfId="1656"/>
    <cellStyle name="桁区切り 2 2 3 3 3 3 2" xfId="4305"/>
    <cellStyle name="桁区切り 2 2 3 3 3 3 2 2" xfId="6198"/>
    <cellStyle name="桁区切り 2 2 3 3 3 3 2 3" xfId="14891"/>
    <cellStyle name="桁区切り 2 2 3 3 3 3 3" xfId="6197"/>
    <cellStyle name="桁区切り 2 2 3 3 3 3 4" xfId="12247"/>
    <cellStyle name="桁区切り 2 2 3 3 3 4" xfId="2985"/>
    <cellStyle name="桁区切り 2 2 3 3 3 4 2" xfId="6199"/>
    <cellStyle name="桁区切り 2 2 3 3 3 4 3" xfId="13571"/>
    <cellStyle name="桁区切り 2 2 3 3 3 5" xfId="6192"/>
    <cellStyle name="桁区切り 2 2 3 3 3 6" xfId="10927"/>
    <cellStyle name="桁区切り 2 2 3 3 4" xfId="456"/>
    <cellStyle name="桁区切り 2 2 3 3 4 2" xfId="1176"/>
    <cellStyle name="桁区切り 2 2 3 3 4 2 2" xfId="2496"/>
    <cellStyle name="桁区切り 2 2 3 3 4 2 2 2" xfId="5145"/>
    <cellStyle name="桁区切り 2 2 3 3 4 2 2 2 2" xfId="6203"/>
    <cellStyle name="桁区切り 2 2 3 3 4 2 2 2 3" xfId="15731"/>
    <cellStyle name="桁区切り 2 2 3 3 4 2 2 3" xfId="6202"/>
    <cellStyle name="桁区切り 2 2 3 3 4 2 2 4" xfId="13087"/>
    <cellStyle name="桁区切り 2 2 3 3 4 2 3" xfId="3825"/>
    <cellStyle name="桁区切り 2 2 3 3 4 2 3 2" xfId="6204"/>
    <cellStyle name="桁区切り 2 2 3 3 4 2 3 3" xfId="14411"/>
    <cellStyle name="桁区切り 2 2 3 3 4 2 4" xfId="6201"/>
    <cellStyle name="桁区切り 2 2 3 3 4 2 5" xfId="11767"/>
    <cellStyle name="桁区切り 2 2 3 3 4 3" xfId="1776"/>
    <cellStyle name="桁区切り 2 2 3 3 4 3 2" xfId="4425"/>
    <cellStyle name="桁区切り 2 2 3 3 4 3 2 2" xfId="6206"/>
    <cellStyle name="桁区切り 2 2 3 3 4 3 2 3" xfId="15011"/>
    <cellStyle name="桁区切り 2 2 3 3 4 3 3" xfId="6205"/>
    <cellStyle name="桁区切り 2 2 3 3 4 3 4" xfId="12367"/>
    <cellStyle name="桁区切り 2 2 3 3 4 4" xfId="3105"/>
    <cellStyle name="桁区切り 2 2 3 3 4 4 2" xfId="6207"/>
    <cellStyle name="桁区切り 2 2 3 3 4 4 3" xfId="13691"/>
    <cellStyle name="桁区切り 2 2 3 3 4 5" xfId="6200"/>
    <cellStyle name="桁区切り 2 2 3 3 4 6" xfId="11047"/>
    <cellStyle name="桁区切り 2 2 3 3 5" xfId="576"/>
    <cellStyle name="桁区切り 2 2 3 3 5 2" xfId="1296"/>
    <cellStyle name="桁区切り 2 2 3 3 5 2 2" xfId="2616"/>
    <cellStyle name="桁区切り 2 2 3 3 5 2 2 2" xfId="5265"/>
    <cellStyle name="桁区切り 2 2 3 3 5 2 2 2 2" xfId="6211"/>
    <cellStyle name="桁区切り 2 2 3 3 5 2 2 2 3" xfId="15851"/>
    <cellStyle name="桁区切り 2 2 3 3 5 2 2 3" xfId="6210"/>
    <cellStyle name="桁区切り 2 2 3 3 5 2 2 4" xfId="13207"/>
    <cellStyle name="桁区切り 2 2 3 3 5 2 3" xfId="3945"/>
    <cellStyle name="桁区切り 2 2 3 3 5 2 3 2" xfId="6212"/>
    <cellStyle name="桁区切り 2 2 3 3 5 2 3 3" xfId="14531"/>
    <cellStyle name="桁区切り 2 2 3 3 5 2 4" xfId="6209"/>
    <cellStyle name="桁区切り 2 2 3 3 5 2 5" xfId="11887"/>
    <cellStyle name="桁区切り 2 2 3 3 5 3" xfId="1896"/>
    <cellStyle name="桁区切り 2 2 3 3 5 3 2" xfId="4545"/>
    <cellStyle name="桁区切り 2 2 3 3 5 3 2 2" xfId="6214"/>
    <cellStyle name="桁区切り 2 2 3 3 5 3 2 3" xfId="15131"/>
    <cellStyle name="桁区切り 2 2 3 3 5 3 3" xfId="6213"/>
    <cellStyle name="桁区切り 2 2 3 3 5 3 4" xfId="12487"/>
    <cellStyle name="桁区切り 2 2 3 3 5 4" xfId="3225"/>
    <cellStyle name="桁区切り 2 2 3 3 5 4 2" xfId="6215"/>
    <cellStyle name="桁区切り 2 2 3 3 5 4 3" xfId="13811"/>
    <cellStyle name="桁区切り 2 2 3 3 5 5" xfId="6208"/>
    <cellStyle name="桁区切り 2 2 3 3 5 6" xfId="11167"/>
    <cellStyle name="桁区切り 2 2 3 3 6" xfId="696"/>
    <cellStyle name="桁区切り 2 2 3 3 6 2" xfId="2016"/>
    <cellStyle name="桁区切り 2 2 3 3 6 2 2" xfId="4665"/>
    <cellStyle name="桁区切り 2 2 3 3 6 2 2 2" xfId="6218"/>
    <cellStyle name="桁区切り 2 2 3 3 6 2 2 3" xfId="15251"/>
    <cellStyle name="桁区切り 2 2 3 3 6 2 3" xfId="6217"/>
    <cellStyle name="桁区切り 2 2 3 3 6 2 4" xfId="12607"/>
    <cellStyle name="桁区切り 2 2 3 3 6 3" xfId="3345"/>
    <cellStyle name="桁区切り 2 2 3 3 6 3 2" xfId="6219"/>
    <cellStyle name="桁区切り 2 2 3 3 6 3 3" xfId="13931"/>
    <cellStyle name="桁区切り 2 2 3 3 6 4" xfId="6216"/>
    <cellStyle name="桁区切り 2 2 3 3 6 5" xfId="11287"/>
    <cellStyle name="桁区切り 2 2 3 3 7" xfId="816"/>
    <cellStyle name="桁区切り 2 2 3 3 7 2" xfId="2136"/>
    <cellStyle name="桁区切り 2 2 3 3 7 2 2" xfId="4785"/>
    <cellStyle name="桁区切り 2 2 3 3 7 2 2 2" xfId="6222"/>
    <cellStyle name="桁区切り 2 2 3 3 7 2 2 3" xfId="15371"/>
    <cellStyle name="桁区切り 2 2 3 3 7 2 3" xfId="6221"/>
    <cellStyle name="桁区切り 2 2 3 3 7 2 4" xfId="12727"/>
    <cellStyle name="桁区切り 2 2 3 3 7 3" xfId="3465"/>
    <cellStyle name="桁区切り 2 2 3 3 7 3 2" xfId="6223"/>
    <cellStyle name="桁区切り 2 2 3 3 7 3 3" xfId="14051"/>
    <cellStyle name="桁区切り 2 2 3 3 7 4" xfId="6220"/>
    <cellStyle name="桁区切り 2 2 3 3 7 5" xfId="11407"/>
    <cellStyle name="桁区切り 2 2 3 3 8" xfId="1416"/>
    <cellStyle name="桁区切り 2 2 3 3 8 2" xfId="4065"/>
    <cellStyle name="桁区切り 2 2 3 3 8 2 2" xfId="6225"/>
    <cellStyle name="桁区切り 2 2 3 3 8 2 3" xfId="14651"/>
    <cellStyle name="桁区切り 2 2 3 3 8 3" xfId="6224"/>
    <cellStyle name="桁区切り 2 2 3 3 8 4" xfId="12007"/>
    <cellStyle name="桁区切り 2 2 3 3 9" xfId="2745"/>
    <cellStyle name="桁区切り 2 2 3 3 9 2" xfId="6226"/>
    <cellStyle name="桁区切り 2 2 3 3 9 3" xfId="13331"/>
    <cellStyle name="桁区切り 2 2 3 4" xfId="136"/>
    <cellStyle name="桁区切り 2 2 3 4 2" xfId="856"/>
    <cellStyle name="桁区切り 2 2 3 4 2 2" xfId="2176"/>
    <cellStyle name="桁区切り 2 2 3 4 2 2 2" xfId="4825"/>
    <cellStyle name="桁区切り 2 2 3 4 2 2 2 2" xfId="6230"/>
    <cellStyle name="桁区切り 2 2 3 4 2 2 2 3" xfId="15411"/>
    <cellStyle name="桁区切り 2 2 3 4 2 2 3" xfId="6229"/>
    <cellStyle name="桁区切り 2 2 3 4 2 2 4" xfId="12767"/>
    <cellStyle name="桁区切り 2 2 3 4 2 3" xfId="3505"/>
    <cellStyle name="桁区切り 2 2 3 4 2 3 2" xfId="6231"/>
    <cellStyle name="桁区切り 2 2 3 4 2 3 3" xfId="14091"/>
    <cellStyle name="桁区切り 2 2 3 4 2 4" xfId="6228"/>
    <cellStyle name="桁区切り 2 2 3 4 2 5" xfId="11447"/>
    <cellStyle name="桁区切り 2 2 3 4 3" xfId="1456"/>
    <cellStyle name="桁区切り 2 2 3 4 3 2" xfId="4105"/>
    <cellStyle name="桁区切り 2 2 3 4 3 2 2" xfId="6233"/>
    <cellStyle name="桁区切り 2 2 3 4 3 2 3" xfId="14691"/>
    <cellStyle name="桁区切り 2 2 3 4 3 3" xfId="6232"/>
    <cellStyle name="桁区切り 2 2 3 4 3 4" xfId="12047"/>
    <cellStyle name="桁区切り 2 2 3 4 4" xfId="2785"/>
    <cellStyle name="桁区切り 2 2 3 4 4 2" xfId="6234"/>
    <cellStyle name="桁区切り 2 2 3 4 4 3" xfId="13371"/>
    <cellStyle name="桁区切り 2 2 3 4 5" xfId="6227"/>
    <cellStyle name="桁区切り 2 2 3 4 6" xfId="10727"/>
    <cellStyle name="桁区切り 2 2 3 5" xfId="256"/>
    <cellStyle name="桁区切り 2 2 3 5 2" xfId="976"/>
    <cellStyle name="桁区切り 2 2 3 5 2 2" xfId="2296"/>
    <cellStyle name="桁区切り 2 2 3 5 2 2 2" xfId="4945"/>
    <cellStyle name="桁区切り 2 2 3 5 2 2 2 2" xfId="6238"/>
    <cellStyle name="桁区切り 2 2 3 5 2 2 2 3" xfId="15531"/>
    <cellStyle name="桁区切り 2 2 3 5 2 2 3" xfId="6237"/>
    <cellStyle name="桁区切り 2 2 3 5 2 2 4" xfId="12887"/>
    <cellStyle name="桁区切り 2 2 3 5 2 3" xfId="3625"/>
    <cellStyle name="桁区切り 2 2 3 5 2 3 2" xfId="6239"/>
    <cellStyle name="桁区切り 2 2 3 5 2 3 3" xfId="14211"/>
    <cellStyle name="桁区切り 2 2 3 5 2 4" xfId="6236"/>
    <cellStyle name="桁区切り 2 2 3 5 2 5" xfId="11567"/>
    <cellStyle name="桁区切り 2 2 3 5 3" xfId="1576"/>
    <cellStyle name="桁区切り 2 2 3 5 3 2" xfId="4225"/>
    <cellStyle name="桁区切り 2 2 3 5 3 2 2" xfId="6241"/>
    <cellStyle name="桁区切り 2 2 3 5 3 2 3" xfId="14811"/>
    <cellStyle name="桁区切り 2 2 3 5 3 3" xfId="6240"/>
    <cellStyle name="桁区切り 2 2 3 5 3 4" xfId="12167"/>
    <cellStyle name="桁区切り 2 2 3 5 4" xfId="2905"/>
    <cellStyle name="桁区切り 2 2 3 5 4 2" xfId="6242"/>
    <cellStyle name="桁区切り 2 2 3 5 4 3" xfId="13491"/>
    <cellStyle name="桁区切り 2 2 3 5 5" xfId="6235"/>
    <cellStyle name="桁区切り 2 2 3 5 6" xfId="10847"/>
    <cellStyle name="桁区切り 2 2 3 6" xfId="376"/>
    <cellStyle name="桁区切り 2 2 3 6 2" xfId="1096"/>
    <cellStyle name="桁区切り 2 2 3 6 2 2" xfId="2416"/>
    <cellStyle name="桁区切り 2 2 3 6 2 2 2" xfId="5065"/>
    <cellStyle name="桁区切り 2 2 3 6 2 2 2 2" xfId="6246"/>
    <cellStyle name="桁区切り 2 2 3 6 2 2 2 3" xfId="15651"/>
    <cellStyle name="桁区切り 2 2 3 6 2 2 3" xfId="6245"/>
    <cellStyle name="桁区切り 2 2 3 6 2 2 4" xfId="13007"/>
    <cellStyle name="桁区切り 2 2 3 6 2 3" xfId="3745"/>
    <cellStyle name="桁区切り 2 2 3 6 2 3 2" xfId="6247"/>
    <cellStyle name="桁区切り 2 2 3 6 2 3 3" xfId="14331"/>
    <cellStyle name="桁区切り 2 2 3 6 2 4" xfId="6244"/>
    <cellStyle name="桁区切り 2 2 3 6 2 5" xfId="11687"/>
    <cellStyle name="桁区切り 2 2 3 6 3" xfId="1696"/>
    <cellStyle name="桁区切り 2 2 3 6 3 2" xfId="4345"/>
    <cellStyle name="桁区切り 2 2 3 6 3 2 2" xfId="6249"/>
    <cellStyle name="桁区切り 2 2 3 6 3 2 3" xfId="14931"/>
    <cellStyle name="桁区切り 2 2 3 6 3 3" xfId="6248"/>
    <cellStyle name="桁区切り 2 2 3 6 3 4" xfId="12287"/>
    <cellStyle name="桁区切り 2 2 3 6 4" xfId="3025"/>
    <cellStyle name="桁区切り 2 2 3 6 4 2" xfId="6250"/>
    <cellStyle name="桁区切り 2 2 3 6 4 3" xfId="13611"/>
    <cellStyle name="桁区切り 2 2 3 6 5" xfId="6243"/>
    <cellStyle name="桁区切り 2 2 3 6 6" xfId="10967"/>
    <cellStyle name="桁区切り 2 2 3 7" xfId="496"/>
    <cellStyle name="桁区切り 2 2 3 7 2" xfId="1216"/>
    <cellStyle name="桁区切り 2 2 3 7 2 2" xfId="2536"/>
    <cellStyle name="桁区切り 2 2 3 7 2 2 2" xfId="5185"/>
    <cellStyle name="桁区切り 2 2 3 7 2 2 2 2" xfId="6254"/>
    <cellStyle name="桁区切り 2 2 3 7 2 2 2 3" xfId="15771"/>
    <cellStyle name="桁区切り 2 2 3 7 2 2 3" xfId="6253"/>
    <cellStyle name="桁区切り 2 2 3 7 2 2 4" xfId="13127"/>
    <cellStyle name="桁区切り 2 2 3 7 2 3" xfId="3865"/>
    <cellStyle name="桁区切り 2 2 3 7 2 3 2" xfId="6255"/>
    <cellStyle name="桁区切り 2 2 3 7 2 3 3" xfId="14451"/>
    <cellStyle name="桁区切り 2 2 3 7 2 4" xfId="6252"/>
    <cellStyle name="桁区切り 2 2 3 7 2 5" xfId="11807"/>
    <cellStyle name="桁区切り 2 2 3 7 3" xfId="1816"/>
    <cellStyle name="桁区切り 2 2 3 7 3 2" xfId="4465"/>
    <cellStyle name="桁区切り 2 2 3 7 3 2 2" xfId="6257"/>
    <cellStyle name="桁区切り 2 2 3 7 3 2 3" xfId="15051"/>
    <cellStyle name="桁区切り 2 2 3 7 3 3" xfId="6256"/>
    <cellStyle name="桁区切り 2 2 3 7 3 4" xfId="12407"/>
    <cellStyle name="桁区切り 2 2 3 7 4" xfId="3145"/>
    <cellStyle name="桁区切り 2 2 3 7 4 2" xfId="6258"/>
    <cellStyle name="桁区切り 2 2 3 7 4 3" xfId="13731"/>
    <cellStyle name="桁区切り 2 2 3 7 5" xfId="6251"/>
    <cellStyle name="桁区切り 2 2 3 7 6" xfId="11087"/>
    <cellStyle name="桁区切り 2 2 3 8" xfId="616"/>
    <cellStyle name="桁区切り 2 2 3 8 2" xfId="1936"/>
    <cellStyle name="桁区切り 2 2 3 8 2 2" xfId="4585"/>
    <cellStyle name="桁区切り 2 2 3 8 2 2 2" xfId="6261"/>
    <cellStyle name="桁区切り 2 2 3 8 2 2 3" xfId="15171"/>
    <cellStyle name="桁区切り 2 2 3 8 2 3" xfId="6260"/>
    <cellStyle name="桁区切り 2 2 3 8 2 4" xfId="12527"/>
    <cellStyle name="桁区切り 2 2 3 8 3" xfId="3265"/>
    <cellStyle name="桁区切り 2 2 3 8 3 2" xfId="6262"/>
    <cellStyle name="桁区切り 2 2 3 8 3 3" xfId="13851"/>
    <cellStyle name="桁区切り 2 2 3 8 4" xfId="6259"/>
    <cellStyle name="桁区切り 2 2 3 8 5" xfId="11207"/>
    <cellStyle name="桁区切り 2 2 3 9" xfId="736"/>
    <cellStyle name="桁区切り 2 2 3 9 2" xfId="2056"/>
    <cellStyle name="桁区切り 2 2 3 9 2 2" xfId="4705"/>
    <cellStyle name="桁区切り 2 2 3 9 2 2 2" xfId="6265"/>
    <cellStyle name="桁区切り 2 2 3 9 2 2 3" xfId="15291"/>
    <cellStyle name="桁区切り 2 2 3 9 2 3" xfId="6264"/>
    <cellStyle name="桁区切り 2 2 3 9 2 4" xfId="12647"/>
    <cellStyle name="桁区切り 2 2 3 9 3" xfId="3385"/>
    <cellStyle name="桁区切り 2 2 3 9 3 2" xfId="6266"/>
    <cellStyle name="桁区切り 2 2 3 9 3 3" xfId="13971"/>
    <cellStyle name="桁区切り 2 2 3 9 4" xfId="6263"/>
    <cellStyle name="桁区切り 2 2 3 9 5" xfId="11327"/>
    <cellStyle name="桁区切り 2 2 4" xfId="24"/>
    <cellStyle name="桁区切り 2 2 4 10" xfId="1344"/>
    <cellStyle name="桁区切り 2 2 4 10 2" xfId="3993"/>
    <cellStyle name="桁区切り 2 2 4 10 2 2" xfId="6269"/>
    <cellStyle name="桁区切り 2 2 4 10 2 3" xfId="14579"/>
    <cellStyle name="桁区切り 2 2 4 10 3" xfId="6268"/>
    <cellStyle name="桁区切り 2 2 4 10 4" xfId="11935"/>
    <cellStyle name="桁区切り 2 2 4 11" xfId="2673"/>
    <cellStyle name="桁区切り 2 2 4 11 2" xfId="6270"/>
    <cellStyle name="桁区切り 2 2 4 11 3" xfId="13259"/>
    <cellStyle name="桁区切り 2 2 4 12" xfId="6267"/>
    <cellStyle name="桁区切り 2 2 4 13" xfId="10615"/>
    <cellStyle name="桁区切り 2 2 4 2" xfId="64"/>
    <cellStyle name="桁区切り 2 2 4 2 10" xfId="6271"/>
    <cellStyle name="桁区切り 2 2 4 2 11" xfId="10655"/>
    <cellStyle name="桁区切り 2 2 4 2 2" xfId="184"/>
    <cellStyle name="桁区切り 2 2 4 2 2 2" xfId="904"/>
    <cellStyle name="桁区切り 2 2 4 2 2 2 2" xfId="2224"/>
    <cellStyle name="桁区切り 2 2 4 2 2 2 2 2" xfId="4873"/>
    <cellStyle name="桁区切り 2 2 4 2 2 2 2 2 2" xfId="6275"/>
    <cellStyle name="桁区切り 2 2 4 2 2 2 2 2 3" xfId="15459"/>
    <cellStyle name="桁区切り 2 2 4 2 2 2 2 3" xfId="6274"/>
    <cellStyle name="桁区切り 2 2 4 2 2 2 2 4" xfId="12815"/>
    <cellStyle name="桁区切り 2 2 4 2 2 2 3" xfId="3553"/>
    <cellStyle name="桁区切り 2 2 4 2 2 2 3 2" xfId="6276"/>
    <cellStyle name="桁区切り 2 2 4 2 2 2 3 3" xfId="14139"/>
    <cellStyle name="桁区切り 2 2 4 2 2 2 4" xfId="6273"/>
    <cellStyle name="桁区切り 2 2 4 2 2 2 5" xfId="11495"/>
    <cellStyle name="桁区切り 2 2 4 2 2 3" xfId="1504"/>
    <cellStyle name="桁区切り 2 2 4 2 2 3 2" xfId="4153"/>
    <cellStyle name="桁区切り 2 2 4 2 2 3 2 2" xfId="6278"/>
    <cellStyle name="桁区切り 2 2 4 2 2 3 2 3" xfId="14739"/>
    <cellStyle name="桁区切り 2 2 4 2 2 3 3" xfId="6277"/>
    <cellStyle name="桁区切り 2 2 4 2 2 3 4" xfId="12095"/>
    <cellStyle name="桁区切り 2 2 4 2 2 4" xfId="2833"/>
    <cellStyle name="桁区切り 2 2 4 2 2 4 2" xfId="6279"/>
    <cellStyle name="桁区切り 2 2 4 2 2 4 3" xfId="13419"/>
    <cellStyle name="桁区切り 2 2 4 2 2 5" xfId="6272"/>
    <cellStyle name="桁区切り 2 2 4 2 2 6" xfId="10775"/>
    <cellStyle name="桁区切り 2 2 4 2 3" xfId="304"/>
    <cellStyle name="桁区切り 2 2 4 2 3 2" xfId="1024"/>
    <cellStyle name="桁区切り 2 2 4 2 3 2 2" xfId="2344"/>
    <cellStyle name="桁区切り 2 2 4 2 3 2 2 2" xfId="4993"/>
    <cellStyle name="桁区切り 2 2 4 2 3 2 2 2 2" xfId="6283"/>
    <cellStyle name="桁区切り 2 2 4 2 3 2 2 2 3" xfId="15579"/>
    <cellStyle name="桁区切り 2 2 4 2 3 2 2 3" xfId="6282"/>
    <cellStyle name="桁区切り 2 2 4 2 3 2 2 4" xfId="12935"/>
    <cellStyle name="桁区切り 2 2 4 2 3 2 3" xfId="3673"/>
    <cellStyle name="桁区切り 2 2 4 2 3 2 3 2" xfId="6284"/>
    <cellStyle name="桁区切り 2 2 4 2 3 2 3 3" xfId="14259"/>
    <cellStyle name="桁区切り 2 2 4 2 3 2 4" xfId="6281"/>
    <cellStyle name="桁区切り 2 2 4 2 3 2 5" xfId="11615"/>
    <cellStyle name="桁区切り 2 2 4 2 3 3" xfId="1624"/>
    <cellStyle name="桁区切り 2 2 4 2 3 3 2" xfId="4273"/>
    <cellStyle name="桁区切り 2 2 4 2 3 3 2 2" xfId="6286"/>
    <cellStyle name="桁区切り 2 2 4 2 3 3 2 3" xfId="14859"/>
    <cellStyle name="桁区切り 2 2 4 2 3 3 3" xfId="6285"/>
    <cellStyle name="桁区切り 2 2 4 2 3 3 4" xfId="12215"/>
    <cellStyle name="桁区切り 2 2 4 2 3 4" xfId="2953"/>
    <cellStyle name="桁区切り 2 2 4 2 3 4 2" xfId="6287"/>
    <cellStyle name="桁区切り 2 2 4 2 3 4 3" xfId="13539"/>
    <cellStyle name="桁区切り 2 2 4 2 3 5" xfId="6280"/>
    <cellStyle name="桁区切り 2 2 4 2 3 6" xfId="10895"/>
    <cellStyle name="桁区切り 2 2 4 2 4" xfId="424"/>
    <cellStyle name="桁区切り 2 2 4 2 4 2" xfId="1144"/>
    <cellStyle name="桁区切り 2 2 4 2 4 2 2" xfId="2464"/>
    <cellStyle name="桁区切り 2 2 4 2 4 2 2 2" xfId="5113"/>
    <cellStyle name="桁区切り 2 2 4 2 4 2 2 2 2" xfId="6291"/>
    <cellStyle name="桁区切り 2 2 4 2 4 2 2 2 3" xfId="15699"/>
    <cellStyle name="桁区切り 2 2 4 2 4 2 2 3" xfId="6290"/>
    <cellStyle name="桁区切り 2 2 4 2 4 2 2 4" xfId="13055"/>
    <cellStyle name="桁区切り 2 2 4 2 4 2 3" xfId="3793"/>
    <cellStyle name="桁区切り 2 2 4 2 4 2 3 2" xfId="6292"/>
    <cellStyle name="桁区切り 2 2 4 2 4 2 3 3" xfId="14379"/>
    <cellStyle name="桁区切り 2 2 4 2 4 2 4" xfId="6289"/>
    <cellStyle name="桁区切り 2 2 4 2 4 2 5" xfId="11735"/>
    <cellStyle name="桁区切り 2 2 4 2 4 3" xfId="1744"/>
    <cellStyle name="桁区切り 2 2 4 2 4 3 2" xfId="4393"/>
    <cellStyle name="桁区切り 2 2 4 2 4 3 2 2" xfId="6294"/>
    <cellStyle name="桁区切り 2 2 4 2 4 3 2 3" xfId="14979"/>
    <cellStyle name="桁区切り 2 2 4 2 4 3 3" xfId="6293"/>
    <cellStyle name="桁区切り 2 2 4 2 4 3 4" xfId="12335"/>
    <cellStyle name="桁区切り 2 2 4 2 4 4" xfId="3073"/>
    <cellStyle name="桁区切り 2 2 4 2 4 4 2" xfId="6295"/>
    <cellStyle name="桁区切り 2 2 4 2 4 4 3" xfId="13659"/>
    <cellStyle name="桁区切り 2 2 4 2 4 5" xfId="6288"/>
    <cellStyle name="桁区切り 2 2 4 2 4 6" xfId="11015"/>
    <cellStyle name="桁区切り 2 2 4 2 5" xfId="544"/>
    <cellStyle name="桁区切り 2 2 4 2 5 2" xfId="1264"/>
    <cellStyle name="桁区切り 2 2 4 2 5 2 2" xfId="2584"/>
    <cellStyle name="桁区切り 2 2 4 2 5 2 2 2" xfId="5233"/>
    <cellStyle name="桁区切り 2 2 4 2 5 2 2 2 2" xfId="6299"/>
    <cellStyle name="桁区切り 2 2 4 2 5 2 2 2 3" xfId="15819"/>
    <cellStyle name="桁区切り 2 2 4 2 5 2 2 3" xfId="6298"/>
    <cellStyle name="桁区切り 2 2 4 2 5 2 2 4" xfId="13175"/>
    <cellStyle name="桁区切り 2 2 4 2 5 2 3" xfId="3913"/>
    <cellStyle name="桁区切り 2 2 4 2 5 2 3 2" xfId="6300"/>
    <cellStyle name="桁区切り 2 2 4 2 5 2 3 3" xfId="14499"/>
    <cellStyle name="桁区切り 2 2 4 2 5 2 4" xfId="6297"/>
    <cellStyle name="桁区切り 2 2 4 2 5 2 5" xfId="11855"/>
    <cellStyle name="桁区切り 2 2 4 2 5 3" xfId="1864"/>
    <cellStyle name="桁区切り 2 2 4 2 5 3 2" xfId="4513"/>
    <cellStyle name="桁区切り 2 2 4 2 5 3 2 2" xfId="6302"/>
    <cellStyle name="桁区切り 2 2 4 2 5 3 2 3" xfId="15099"/>
    <cellStyle name="桁区切り 2 2 4 2 5 3 3" xfId="6301"/>
    <cellStyle name="桁区切り 2 2 4 2 5 3 4" xfId="12455"/>
    <cellStyle name="桁区切り 2 2 4 2 5 4" xfId="3193"/>
    <cellStyle name="桁区切り 2 2 4 2 5 4 2" xfId="6303"/>
    <cellStyle name="桁区切り 2 2 4 2 5 4 3" xfId="13779"/>
    <cellStyle name="桁区切り 2 2 4 2 5 5" xfId="6296"/>
    <cellStyle name="桁区切り 2 2 4 2 5 6" xfId="11135"/>
    <cellStyle name="桁区切り 2 2 4 2 6" xfId="664"/>
    <cellStyle name="桁区切り 2 2 4 2 6 2" xfId="1984"/>
    <cellStyle name="桁区切り 2 2 4 2 6 2 2" xfId="4633"/>
    <cellStyle name="桁区切り 2 2 4 2 6 2 2 2" xfId="6306"/>
    <cellStyle name="桁区切り 2 2 4 2 6 2 2 3" xfId="15219"/>
    <cellStyle name="桁区切り 2 2 4 2 6 2 3" xfId="6305"/>
    <cellStyle name="桁区切り 2 2 4 2 6 2 4" xfId="12575"/>
    <cellStyle name="桁区切り 2 2 4 2 6 3" xfId="3313"/>
    <cellStyle name="桁区切り 2 2 4 2 6 3 2" xfId="6307"/>
    <cellStyle name="桁区切り 2 2 4 2 6 3 3" xfId="13899"/>
    <cellStyle name="桁区切り 2 2 4 2 6 4" xfId="6304"/>
    <cellStyle name="桁区切り 2 2 4 2 6 5" xfId="11255"/>
    <cellStyle name="桁区切り 2 2 4 2 7" xfId="784"/>
    <cellStyle name="桁区切り 2 2 4 2 7 2" xfId="2104"/>
    <cellStyle name="桁区切り 2 2 4 2 7 2 2" xfId="4753"/>
    <cellStyle name="桁区切り 2 2 4 2 7 2 2 2" xfId="6310"/>
    <cellStyle name="桁区切り 2 2 4 2 7 2 2 3" xfId="15339"/>
    <cellStyle name="桁区切り 2 2 4 2 7 2 3" xfId="6309"/>
    <cellStyle name="桁区切り 2 2 4 2 7 2 4" xfId="12695"/>
    <cellStyle name="桁区切り 2 2 4 2 7 3" xfId="3433"/>
    <cellStyle name="桁区切り 2 2 4 2 7 3 2" xfId="6311"/>
    <cellStyle name="桁区切り 2 2 4 2 7 3 3" xfId="14019"/>
    <cellStyle name="桁区切り 2 2 4 2 7 4" xfId="6308"/>
    <cellStyle name="桁区切り 2 2 4 2 7 5" xfId="11375"/>
    <cellStyle name="桁区切り 2 2 4 2 8" xfId="1384"/>
    <cellStyle name="桁区切り 2 2 4 2 8 2" xfId="4033"/>
    <cellStyle name="桁区切り 2 2 4 2 8 2 2" xfId="6313"/>
    <cellStyle name="桁区切り 2 2 4 2 8 2 3" xfId="14619"/>
    <cellStyle name="桁区切り 2 2 4 2 8 3" xfId="6312"/>
    <cellStyle name="桁区切り 2 2 4 2 8 4" xfId="11975"/>
    <cellStyle name="桁区切り 2 2 4 2 9" xfId="2713"/>
    <cellStyle name="桁区切り 2 2 4 2 9 2" xfId="6314"/>
    <cellStyle name="桁区切り 2 2 4 2 9 3" xfId="13299"/>
    <cellStyle name="桁区切り 2 2 4 3" xfId="104"/>
    <cellStyle name="桁区切り 2 2 4 3 10" xfId="6315"/>
    <cellStyle name="桁区切り 2 2 4 3 11" xfId="10695"/>
    <cellStyle name="桁区切り 2 2 4 3 2" xfId="224"/>
    <cellStyle name="桁区切り 2 2 4 3 2 2" xfId="944"/>
    <cellStyle name="桁区切り 2 2 4 3 2 2 2" xfId="2264"/>
    <cellStyle name="桁区切り 2 2 4 3 2 2 2 2" xfId="4913"/>
    <cellStyle name="桁区切り 2 2 4 3 2 2 2 2 2" xfId="6319"/>
    <cellStyle name="桁区切り 2 2 4 3 2 2 2 2 3" xfId="15499"/>
    <cellStyle name="桁区切り 2 2 4 3 2 2 2 3" xfId="6318"/>
    <cellStyle name="桁区切り 2 2 4 3 2 2 2 4" xfId="12855"/>
    <cellStyle name="桁区切り 2 2 4 3 2 2 3" xfId="3593"/>
    <cellStyle name="桁区切り 2 2 4 3 2 2 3 2" xfId="6320"/>
    <cellStyle name="桁区切り 2 2 4 3 2 2 3 3" xfId="14179"/>
    <cellStyle name="桁区切り 2 2 4 3 2 2 4" xfId="6317"/>
    <cellStyle name="桁区切り 2 2 4 3 2 2 5" xfId="11535"/>
    <cellStyle name="桁区切り 2 2 4 3 2 3" xfId="1544"/>
    <cellStyle name="桁区切り 2 2 4 3 2 3 2" xfId="4193"/>
    <cellStyle name="桁区切り 2 2 4 3 2 3 2 2" xfId="6322"/>
    <cellStyle name="桁区切り 2 2 4 3 2 3 2 3" xfId="14779"/>
    <cellStyle name="桁区切り 2 2 4 3 2 3 3" xfId="6321"/>
    <cellStyle name="桁区切り 2 2 4 3 2 3 4" xfId="12135"/>
    <cellStyle name="桁区切り 2 2 4 3 2 4" xfId="2873"/>
    <cellStyle name="桁区切り 2 2 4 3 2 4 2" xfId="6323"/>
    <cellStyle name="桁区切り 2 2 4 3 2 4 3" xfId="13459"/>
    <cellStyle name="桁区切り 2 2 4 3 2 5" xfId="6316"/>
    <cellStyle name="桁区切り 2 2 4 3 2 6" xfId="10815"/>
    <cellStyle name="桁区切り 2 2 4 3 3" xfId="344"/>
    <cellStyle name="桁区切り 2 2 4 3 3 2" xfId="1064"/>
    <cellStyle name="桁区切り 2 2 4 3 3 2 2" xfId="2384"/>
    <cellStyle name="桁区切り 2 2 4 3 3 2 2 2" xfId="5033"/>
    <cellStyle name="桁区切り 2 2 4 3 3 2 2 2 2" xfId="6327"/>
    <cellStyle name="桁区切り 2 2 4 3 3 2 2 2 3" xfId="15619"/>
    <cellStyle name="桁区切り 2 2 4 3 3 2 2 3" xfId="6326"/>
    <cellStyle name="桁区切り 2 2 4 3 3 2 2 4" xfId="12975"/>
    <cellStyle name="桁区切り 2 2 4 3 3 2 3" xfId="3713"/>
    <cellStyle name="桁区切り 2 2 4 3 3 2 3 2" xfId="6328"/>
    <cellStyle name="桁区切り 2 2 4 3 3 2 3 3" xfId="14299"/>
    <cellStyle name="桁区切り 2 2 4 3 3 2 4" xfId="6325"/>
    <cellStyle name="桁区切り 2 2 4 3 3 2 5" xfId="11655"/>
    <cellStyle name="桁区切り 2 2 4 3 3 3" xfId="1664"/>
    <cellStyle name="桁区切り 2 2 4 3 3 3 2" xfId="4313"/>
    <cellStyle name="桁区切り 2 2 4 3 3 3 2 2" xfId="6330"/>
    <cellStyle name="桁区切り 2 2 4 3 3 3 2 3" xfId="14899"/>
    <cellStyle name="桁区切り 2 2 4 3 3 3 3" xfId="6329"/>
    <cellStyle name="桁区切り 2 2 4 3 3 3 4" xfId="12255"/>
    <cellStyle name="桁区切り 2 2 4 3 3 4" xfId="2993"/>
    <cellStyle name="桁区切り 2 2 4 3 3 4 2" xfId="6331"/>
    <cellStyle name="桁区切り 2 2 4 3 3 4 3" xfId="13579"/>
    <cellStyle name="桁区切り 2 2 4 3 3 5" xfId="6324"/>
    <cellStyle name="桁区切り 2 2 4 3 3 6" xfId="10935"/>
    <cellStyle name="桁区切り 2 2 4 3 4" xfId="464"/>
    <cellStyle name="桁区切り 2 2 4 3 4 2" xfId="1184"/>
    <cellStyle name="桁区切り 2 2 4 3 4 2 2" xfId="2504"/>
    <cellStyle name="桁区切り 2 2 4 3 4 2 2 2" xfId="5153"/>
    <cellStyle name="桁区切り 2 2 4 3 4 2 2 2 2" xfId="6335"/>
    <cellStyle name="桁区切り 2 2 4 3 4 2 2 2 3" xfId="15739"/>
    <cellStyle name="桁区切り 2 2 4 3 4 2 2 3" xfId="6334"/>
    <cellStyle name="桁区切り 2 2 4 3 4 2 2 4" xfId="13095"/>
    <cellStyle name="桁区切り 2 2 4 3 4 2 3" xfId="3833"/>
    <cellStyle name="桁区切り 2 2 4 3 4 2 3 2" xfId="6336"/>
    <cellStyle name="桁区切り 2 2 4 3 4 2 3 3" xfId="14419"/>
    <cellStyle name="桁区切り 2 2 4 3 4 2 4" xfId="6333"/>
    <cellStyle name="桁区切り 2 2 4 3 4 2 5" xfId="11775"/>
    <cellStyle name="桁区切り 2 2 4 3 4 3" xfId="1784"/>
    <cellStyle name="桁区切り 2 2 4 3 4 3 2" xfId="4433"/>
    <cellStyle name="桁区切り 2 2 4 3 4 3 2 2" xfId="6338"/>
    <cellStyle name="桁区切り 2 2 4 3 4 3 2 3" xfId="15019"/>
    <cellStyle name="桁区切り 2 2 4 3 4 3 3" xfId="6337"/>
    <cellStyle name="桁区切り 2 2 4 3 4 3 4" xfId="12375"/>
    <cellStyle name="桁区切り 2 2 4 3 4 4" xfId="3113"/>
    <cellStyle name="桁区切り 2 2 4 3 4 4 2" xfId="6339"/>
    <cellStyle name="桁区切り 2 2 4 3 4 4 3" xfId="13699"/>
    <cellStyle name="桁区切り 2 2 4 3 4 5" xfId="6332"/>
    <cellStyle name="桁区切り 2 2 4 3 4 6" xfId="11055"/>
    <cellStyle name="桁区切り 2 2 4 3 5" xfId="584"/>
    <cellStyle name="桁区切り 2 2 4 3 5 2" xfId="1304"/>
    <cellStyle name="桁区切り 2 2 4 3 5 2 2" xfId="2624"/>
    <cellStyle name="桁区切り 2 2 4 3 5 2 2 2" xfId="5273"/>
    <cellStyle name="桁区切り 2 2 4 3 5 2 2 2 2" xfId="6343"/>
    <cellStyle name="桁区切り 2 2 4 3 5 2 2 2 3" xfId="15859"/>
    <cellStyle name="桁区切り 2 2 4 3 5 2 2 3" xfId="6342"/>
    <cellStyle name="桁区切り 2 2 4 3 5 2 2 4" xfId="13215"/>
    <cellStyle name="桁区切り 2 2 4 3 5 2 3" xfId="3953"/>
    <cellStyle name="桁区切り 2 2 4 3 5 2 3 2" xfId="6344"/>
    <cellStyle name="桁区切り 2 2 4 3 5 2 3 3" xfId="14539"/>
    <cellStyle name="桁区切り 2 2 4 3 5 2 4" xfId="6341"/>
    <cellStyle name="桁区切り 2 2 4 3 5 2 5" xfId="11895"/>
    <cellStyle name="桁区切り 2 2 4 3 5 3" xfId="1904"/>
    <cellStyle name="桁区切り 2 2 4 3 5 3 2" xfId="4553"/>
    <cellStyle name="桁区切り 2 2 4 3 5 3 2 2" xfId="6346"/>
    <cellStyle name="桁区切り 2 2 4 3 5 3 2 3" xfId="15139"/>
    <cellStyle name="桁区切り 2 2 4 3 5 3 3" xfId="6345"/>
    <cellStyle name="桁区切り 2 2 4 3 5 3 4" xfId="12495"/>
    <cellStyle name="桁区切り 2 2 4 3 5 4" xfId="3233"/>
    <cellStyle name="桁区切り 2 2 4 3 5 4 2" xfId="6347"/>
    <cellStyle name="桁区切り 2 2 4 3 5 4 3" xfId="13819"/>
    <cellStyle name="桁区切り 2 2 4 3 5 5" xfId="6340"/>
    <cellStyle name="桁区切り 2 2 4 3 5 6" xfId="11175"/>
    <cellStyle name="桁区切り 2 2 4 3 6" xfId="704"/>
    <cellStyle name="桁区切り 2 2 4 3 6 2" xfId="2024"/>
    <cellStyle name="桁区切り 2 2 4 3 6 2 2" xfId="4673"/>
    <cellStyle name="桁区切り 2 2 4 3 6 2 2 2" xfId="6350"/>
    <cellStyle name="桁区切り 2 2 4 3 6 2 2 3" xfId="15259"/>
    <cellStyle name="桁区切り 2 2 4 3 6 2 3" xfId="6349"/>
    <cellStyle name="桁区切り 2 2 4 3 6 2 4" xfId="12615"/>
    <cellStyle name="桁区切り 2 2 4 3 6 3" xfId="3353"/>
    <cellStyle name="桁区切り 2 2 4 3 6 3 2" xfId="6351"/>
    <cellStyle name="桁区切り 2 2 4 3 6 3 3" xfId="13939"/>
    <cellStyle name="桁区切り 2 2 4 3 6 4" xfId="6348"/>
    <cellStyle name="桁区切り 2 2 4 3 6 5" xfId="11295"/>
    <cellStyle name="桁区切り 2 2 4 3 7" xfId="824"/>
    <cellStyle name="桁区切り 2 2 4 3 7 2" xfId="2144"/>
    <cellStyle name="桁区切り 2 2 4 3 7 2 2" xfId="4793"/>
    <cellStyle name="桁区切り 2 2 4 3 7 2 2 2" xfId="6354"/>
    <cellStyle name="桁区切り 2 2 4 3 7 2 2 3" xfId="15379"/>
    <cellStyle name="桁区切り 2 2 4 3 7 2 3" xfId="6353"/>
    <cellStyle name="桁区切り 2 2 4 3 7 2 4" xfId="12735"/>
    <cellStyle name="桁区切り 2 2 4 3 7 3" xfId="3473"/>
    <cellStyle name="桁区切り 2 2 4 3 7 3 2" xfId="6355"/>
    <cellStyle name="桁区切り 2 2 4 3 7 3 3" xfId="14059"/>
    <cellStyle name="桁区切り 2 2 4 3 7 4" xfId="6352"/>
    <cellStyle name="桁区切り 2 2 4 3 7 5" xfId="11415"/>
    <cellStyle name="桁区切り 2 2 4 3 8" xfId="1424"/>
    <cellStyle name="桁区切り 2 2 4 3 8 2" xfId="4073"/>
    <cellStyle name="桁区切り 2 2 4 3 8 2 2" xfId="6357"/>
    <cellStyle name="桁区切り 2 2 4 3 8 2 3" xfId="14659"/>
    <cellStyle name="桁区切り 2 2 4 3 8 3" xfId="6356"/>
    <cellStyle name="桁区切り 2 2 4 3 8 4" xfId="12015"/>
    <cellStyle name="桁区切り 2 2 4 3 9" xfId="2753"/>
    <cellStyle name="桁区切り 2 2 4 3 9 2" xfId="6358"/>
    <cellStyle name="桁区切り 2 2 4 3 9 3" xfId="13339"/>
    <cellStyle name="桁区切り 2 2 4 4" xfId="144"/>
    <cellStyle name="桁区切り 2 2 4 4 2" xfId="864"/>
    <cellStyle name="桁区切り 2 2 4 4 2 2" xfId="2184"/>
    <cellStyle name="桁区切り 2 2 4 4 2 2 2" xfId="4833"/>
    <cellStyle name="桁区切り 2 2 4 4 2 2 2 2" xfId="6362"/>
    <cellStyle name="桁区切り 2 2 4 4 2 2 2 3" xfId="15419"/>
    <cellStyle name="桁区切り 2 2 4 4 2 2 3" xfId="6361"/>
    <cellStyle name="桁区切り 2 2 4 4 2 2 4" xfId="12775"/>
    <cellStyle name="桁区切り 2 2 4 4 2 3" xfId="3513"/>
    <cellStyle name="桁区切り 2 2 4 4 2 3 2" xfId="6363"/>
    <cellStyle name="桁区切り 2 2 4 4 2 3 3" xfId="14099"/>
    <cellStyle name="桁区切り 2 2 4 4 2 4" xfId="6360"/>
    <cellStyle name="桁区切り 2 2 4 4 2 5" xfId="11455"/>
    <cellStyle name="桁区切り 2 2 4 4 3" xfId="1464"/>
    <cellStyle name="桁区切り 2 2 4 4 3 2" xfId="4113"/>
    <cellStyle name="桁区切り 2 2 4 4 3 2 2" xfId="6365"/>
    <cellStyle name="桁区切り 2 2 4 4 3 2 3" xfId="14699"/>
    <cellStyle name="桁区切り 2 2 4 4 3 3" xfId="6364"/>
    <cellStyle name="桁区切り 2 2 4 4 3 4" xfId="12055"/>
    <cellStyle name="桁区切り 2 2 4 4 4" xfId="2793"/>
    <cellStyle name="桁区切り 2 2 4 4 4 2" xfId="6366"/>
    <cellStyle name="桁区切り 2 2 4 4 4 3" xfId="13379"/>
    <cellStyle name="桁区切り 2 2 4 4 5" xfId="6359"/>
    <cellStyle name="桁区切り 2 2 4 4 6" xfId="10735"/>
    <cellStyle name="桁区切り 2 2 4 5" xfId="264"/>
    <cellStyle name="桁区切り 2 2 4 5 2" xfId="984"/>
    <cellStyle name="桁区切り 2 2 4 5 2 2" xfId="2304"/>
    <cellStyle name="桁区切り 2 2 4 5 2 2 2" xfId="4953"/>
    <cellStyle name="桁区切り 2 2 4 5 2 2 2 2" xfId="6370"/>
    <cellStyle name="桁区切り 2 2 4 5 2 2 2 3" xfId="15539"/>
    <cellStyle name="桁区切り 2 2 4 5 2 2 3" xfId="6369"/>
    <cellStyle name="桁区切り 2 2 4 5 2 2 4" xfId="12895"/>
    <cellStyle name="桁区切り 2 2 4 5 2 3" xfId="3633"/>
    <cellStyle name="桁区切り 2 2 4 5 2 3 2" xfId="6371"/>
    <cellStyle name="桁区切り 2 2 4 5 2 3 3" xfId="14219"/>
    <cellStyle name="桁区切り 2 2 4 5 2 4" xfId="6368"/>
    <cellStyle name="桁区切り 2 2 4 5 2 5" xfId="11575"/>
    <cellStyle name="桁区切り 2 2 4 5 3" xfId="1584"/>
    <cellStyle name="桁区切り 2 2 4 5 3 2" xfId="4233"/>
    <cellStyle name="桁区切り 2 2 4 5 3 2 2" xfId="6373"/>
    <cellStyle name="桁区切り 2 2 4 5 3 2 3" xfId="14819"/>
    <cellStyle name="桁区切り 2 2 4 5 3 3" xfId="6372"/>
    <cellStyle name="桁区切り 2 2 4 5 3 4" xfId="12175"/>
    <cellStyle name="桁区切り 2 2 4 5 4" xfId="2913"/>
    <cellStyle name="桁区切り 2 2 4 5 4 2" xfId="6374"/>
    <cellStyle name="桁区切り 2 2 4 5 4 3" xfId="13499"/>
    <cellStyle name="桁区切り 2 2 4 5 5" xfId="6367"/>
    <cellStyle name="桁区切り 2 2 4 5 6" xfId="10855"/>
    <cellStyle name="桁区切り 2 2 4 6" xfId="384"/>
    <cellStyle name="桁区切り 2 2 4 6 2" xfId="1104"/>
    <cellStyle name="桁区切り 2 2 4 6 2 2" xfId="2424"/>
    <cellStyle name="桁区切り 2 2 4 6 2 2 2" xfId="5073"/>
    <cellStyle name="桁区切り 2 2 4 6 2 2 2 2" xfId="6378"/>
    <cellStyle name="桁区切り 2 2 4 6 2 2 2 3" xfId="15659"/>
    <cellStyle name="桁区切り 2 2 4 6 2 2 3" xfId="6377"/>
    <cellStyle name="桁区切り 2 2 4 6 2 2 4" xfId="13015"/>
    <cellStyle name="桁区切り 2 2 4 6 2 3" xfId="3753"/>
    <cellStyle name="桁区切り 2 2 4 6 2 3 2" xfId="6379"/>
    <cellStyle name="桁区切り 2 2 4 6 2 3 3" xfId="14339"/>
    <cellStyle name="桁区切り 2 2 4 6 2 4" xfId="6376"/>
    <cellStyle name="桁区切り 2 2 4 6 2 5" xfId="11695"/>
    <cellStyle name="桁区切り 2 2 4 6 3" xfId="1704"/>
    <cellStyle name="桁区切り 2 2 4 6 3 2" xfId="4353"/>
    <cellStyle name="桁区切り 2 2 4 6 3 2 2" xfId="6381"/>
    <cellStyle name="桁区切り 2 2 4 6 3 2 3" xfId="14939"/>
    <cellStyle name="桁区切り 2 2 4 6 3 3" xfId="6380"/>
    <cellStyle name="桁区切り 2 2 4 6 3 4" xfId="12295"/>
    <cellStyle name="桁区切り 2 2 4 6 4" xfId="3033"/>
    <cellStyle name="桁区切り 2 2 4 6 4 2" xfId="6382"/>
    <cellStyle name="桁区切り 2 2 4 6 4 3" xfId="13619"/>
    <cellStyle name="桁区切り 2 2 4 6 5" xfId="6375"/>
    <cellStyle name="桁区切り 2 2 4 6 6" xfId="10975"/>
    <cellStyle name="桁区切り 2 2 4 7" xfId="504"/>
    <cellStyle name="桁区切り 2 2 4 7 2" xfId="1224"/>
    <cellStyle name="桁区切り 2 2 4 7 2 2" xfId="2544"/>
    <cellStyle name="桁区切り 2 2 4 7 2 2 2" xfId="5193"/>
    <cellStyle name="桁区切り 2 2 4 7 2 2 2 2" xfId="6386"/>
    <cellStyle name="桁区切り 2 2 4 7 2 2 2 3" xfId="15779"/>
    <cellStyle name="桁区切り 2 2 4 7 2 2 3" xfId="6385"/>
    <cellStyle name="桁区切り 2 2 4 7 2 2 4" xfId="13135"/>
    <cellStyle name="桁区切り 2 2 4 7 2 3" xfId="3873"/>
    <cellStyle name="桁区切り 2 2 4 7 2 3 2" xfId="6387"/>
    <cellStyle name="桁区切り 2 2 4 7 2 3 3" xfId="14459"/>
    <cellStyle name="桁区切り 2 2 4 7 2 4" xfId="6384"/>
    <cellStyle name="桁区切り 2 2 4 7 2 5" xfId="11815"/>
    <cellStyle name="桁区切り 2 2 4 7 3" xfId="1824"/>
    <cellStyle name="桁区切り 2 2 4 7 3 2" xfId="4473"/>
    <cellStyle name="桁区切り 2 2 4 7 3 2 2" xfId="6389"/>
    <cellStyle name="桁区切り 2 2 4 7 3 2 3" xfId="15059"/>
    <cellStyle name="桁区切り 2 2 4 7 3 3" xfId="6388"/>
    <cellStyle name="桁区切り 2 2 4 7 3 4" xfId="12415"/>
    <cellStyle name="桁区切り 2 2 4 7 4" xfId="3153"/>
    <cellStyle name="桁区切り 2 2 4 7 4 2" xfId="6390"/>
    <cellStyle name="桁区切り 2 2 4 7 4 3" xfId="13739"/>
    <cellStyle name="桁区切り 2 2 4 7 5" xfId="6383"/>
    <cellStyle name="桁区切り 2 2 4 7 6" xfId="11095"/>
    <cellStyle name="桁区切り 2 2 4 8" xfId="624"/>
    <cellStyle name="桁区切り 2 2 4 8 2" xfId="1944"/>
    <cellStyle name="桁区切り 2 2 4 8 2 2" xfId="4593"/>
    <cellStyle name="桁区切り 2 2 4 8 2 2 2" xfId="6393"/>
    <cellStyle name="桁区切り 2 2 4 8 2 2 3" xfId="15179"/>
    <cellStyle name="桁区切り 2 2 4 8 2 3" xfId="6392"/>
    <cellStyle name="桁区切り 2 2 4 8 2 4" xfId="12535"/>
    <cellStyle name="桁区切り 2 2 4 8 3" xfId="3273"/>
    <cellStyle name="桁区切り 2 2 4 8 3 2" xfId="6394"/>
    <cellStyle name="桁区切り 2 2 4 8 3 3" xfId="13859"/>
    <cellStyle name="桁区切り 2 2 4 8 4" xfId="6391"/>
    <cellStyle name="桁区切り 2 2 4 8 5" xfId="11215"/>
    <cellStyle name="桁区切り 2 2 4 9" xfId="744"/>
    <cellStyle name="桁区切り 2 2 4 9 2" xfId="2064"/>
    <cellStyle name="桁区切り 2 2 4 9 2 2" xfId="4713"/>
    <cellStyle name="桁区切り 2 2 4 9 2 2 2" xfId="6397"/>
    <cellStyle name="桁区切り 2 2 4 9 2 2 3" xfId="15299"/>
    <cellStyle name="桁区切り 2 2 4 9 2 3" xfId="6396"/>
    <cellStyle name="桁区切り 2 2 4 9 2 4" xfId="12655"/>
    <cellStyle name="桁区切り 2 2 4 9 3" xfId="3393"/>
    <cellStyle name="桁区切り 2 2 4 9 3 2" xfId="6398"/>
    <cellStyle name="桁区切り 2 2 4 9 3 3" xfId="13979"/>
    <cellStyle name="桁区切り 2 2 4 9 4" xfId="6395"/>
    <cellStyle name="桁区切り 2 2 4 9 5" xfId="11335"/>
    <cellStyle name="桁区切り 2 2 5" xfId="32"/>
    <cellStyle name="桁区切り 2 2 5 10" xfId="1352"/>
    <cellStyle name="桁区切り 2 2 5 10 2" xfId="4001"/>
    <cellStyle name="桁区切り 2 2 5 10 2 2" xfId="6401"/>
    <cellStyle name="桁区切り 2 2 5 10 2 3" xfId="14587"/>
    <cellStyle name="桁区切り 2 2 5 10 3" xfId="6400"/>
    <cellStyle name="桁区切り 2 2 5 10 4" xfId="11943"/>
    <cellStyle name="桁区切り 2 2 5 11" xfId="2681"/>
    <cellStyle name="桁区切り 2 2 5 11 2" xfId="6402"/>
    <cellStyle name="桁区切り 2 2 5 11 3" xfId="13267"/>
    <cellStyle name="桁区切り 2 2 5 12" xfId="6399"/>
    <cellStyle name="桁区切り 2 2 5 13" xfId="10623"/>
    <cellStyle name="桁区切り 2 2 5 2" xfId="72"/>
    <cellStyle name="桁区切り 2 2 5 2 10" xfId="6403"/>
    <cellStyle name="桁区切り 2 2 5 2 11" xfId="10663"/>
    <cellStyle name="桁区切り 2 2 5 2 2" xfId="192"/>
    <cellStyle name="桁区切り 2 2 5 2 2 2" xfId="912"/>
    <cellStyle name="桁区切り 2 2 5 2 2 2 2" xfId="2232"/>
    <cellStyle name="桁区切り 2 2 5 2 2 2 2 2" xfId="4881"/>
    <cellStyle name="桁区切り 2 2 5 2 2 2 2 2 2" xfId="6407"/>
    <cellStyle name="桁区切り 2 2 5 2 2 2 2 2 3" xfId="15467"/>
    <cellStyle name="桁区切り 2 2 5 2 2 2 2 3" xfId="6406"/>
    <cellStyle name="桁区切り 2 2 5 2 2 2 2 4" xfId="12823"/>
    <cellStyle name="桁区切り 2 2 5 2 2 2 3" xfId="3561"/>
    <cellStyle name="桁区切り 2 2 5 2 2 2 3 2" xfId="6408"/>
    <cellStyle name="桁区切り 2 2 5 2 2 2 3 3" xfId="14147"/>
    <cellStyle name="桁区切り 2 2 5 2 2 2 4" xfId="6405"/>
    <cellStyle name="桁区切り 2 2 5 2 2 2 5" xfId="11503"/>
    <cellStyle name="桁区切り 2 2 5 2 2 3" xfId="1512"/>
    <cellStyle name="桁区切り 2 2 5 2 2 3 2" xfId="4161"/>
    <cellStyle name="桁区切り 2 2 5 2 2 3 2 2" xfId="6410"/>
    <cellStyle name="桁区切り 2 2 5 2 2 3 2 3" xfId="14747"/>
    <cellStyle name="桁区切り 2 2 5 2 2 3 3" xfId="6409"/>
    <cellStyle name="桁区切り 2 2 5 2 2 3 4" xfId="12103"/>
    <cellStyle name="桁区切り 2 2 5 2 2 4" xfId="2841"/>
    <cellStyle name="桁区切り 2 2 5 2 2 4 2" xfId="6411"/>
    <cellStyle name="桁区切り 2 2 5 2 2 4 3" xfId="13427"/>
    <cellStyle name="桁区切り 2 2 5 2 2 5" xfId="6404"/>
    <cellStyle name="桁区切り 2 2 5 2 2 6" xfId="10783"/>
    <cellStyle name="桁区切り 2 2 5 2 3" xfId="312"/>
    <cellStyle name="桁区切り 2 2 5 2 3 2" xfId="1032"/>
    <cellStyle name="桁区切り 2 2 5 2 3 2 2" xfId="2352"/>
    <cellStyle name="桁区切り 2 2 5 2 3 2 2 2" xfId="5001"/>
    <cellStyle name="桁区切り 2 2 5 2 3 2 2 2 2" xfId="6415"/>
    <cellStyle name="桁区切り 2 2 5 2 3 2 2 2 3" xfId="15587"/>
    <cellStyle name="桁区切り 2 2 5 2 3 2 2 3" xfId="6414"/>
    <cellStyle name="桁区切り 2 2 5 2 3 2 2 4" xfId="12943"/>
    <cellStyle name="桁区切り 2 2 5 2 3 2 3" xfId="3681"/>
    <cellStyle name="桁区切り 2 2 5 2 3 2 3 2" xfId="6416"/>
    <cellStyle name="桁区切り 2 2 5 2 3 2 3 3" xfId="14267"/>
    <cellStyle name="桁区切り 2 2 5 2 3 2 4" xfId="6413"/>
    <cellStyle name="桁区切り 2 2 5 2 3 2 5" xfId="11623"/>
    <cellStyle name="桁区切り 2 2 5 2 3 3" xfId="1632"/>
    <cellStyle name="桁区切り 2 2 5 2 3 3 2" xfId="4281"/>
    <cellStyle name="桁区切り 2 2 5 2 3 3 2 2" xfId="6418"/>
    <cellStyle name="桁区切り 2 2 5 2 3 3 2 3" xfId="14867"/>
    <cellStyle name="桁区切り 2 2 5 2 3 3 3" xfId="6417"/>
    <cellStyle name="桁区切り 2 2 5 2 3 3 4" xfId="12223"/>
    <cellStyle name="桁区切り 2 2 5 2 3 4" xfId="2961"/>
    <cellStyle name="桁区切り 2 2 5 2 3 4 2" xfId="6419"/>
    <cellStyle name="桁区切り 2 2 5 2 3 4 3" xfId="13547"/>
    <cellStyle name="桁区切り 2 2 5 2 3 5" xfId="6412"/>
    <cellStyle name="桁区切り 2 2 5 2 3 6" xfId="10903"/>
    <cellStyle name="桁区切り 2 2 5 2 4" xfId="432"/>
    <cellStyle name="桁区切り 2 2 5 2 4 2" xfId="1152"/>
    <cellStyle name="桁区切り 2 2 5 2 4 2 2" xfId="2472"/>
    <cellStyle name="桁区切り 2 2 5 2 4 2 2 2" xfId="5121"/>
    <cellStyle name="桁区切り 2 2 5 2 4 2 2 2 2" xfId="6423"/>
    <cellStyle name="桁区切り 2 2 5 2 4 2 2 2 3" xfId="15707"/>
    <cellStyle name="桁区切り 2 2 5 2 4 2 2 3" xfId="6422"/>
    <cellStyle name="桁区切り 2 2 5 2 4 2 2 4" xfId="13063"/>
    <cellStyle name="桁区切り 2 2 5 2 4 2 3" xfId="3801"/>
    <cellStyle name="桁区切り 2 2 5 2 4 2 3 2" xfId="6424"/>
    <cellStyle name="桁区切り 2 2 5 2 4 2 3 3" xfId="14387"/>
    <cellStyle name="桁区切り 2 2 5 2 4 2 4" xfId="6421"/>
    <cellStyle name="桁区切り 2 2 5 2 4 2 5" xfId="11743"/>
    <cellStyle name="桁区切り 2 2 5 2 4 3" xfId="1752"/>
    <cellStyle name="桁区切り 2 2 5 2 4 3 2" xfId="4401"/>
    <cellStyle name="桁区切り 2 2 5 2 4 3 2 2" xfId="6426"/>
    <cellStyle name="桁区切り 2 2 5 2 4 3 2 3" xfId="14987"/>
    <cellStyle name="桁区切り 2 2 5 2 4 3 3" xfId="6425"/>
    <cellStyle name="桁区切り 2 2 5 2 4 3 4" xfId="12343"/>
    <cellStyle name="桁区切り 2 2 5 2 4 4" xfId="3081"/>
    <cellStyle name="桁区切り 2 2 5 2 4 4 2" xfId="6427"/>
    <cellStyle name="桁区切り 2 2 5 2 4 4 3" xfId="13667"/>
    <cellStyle name="桁区切り 2 2 5 2 4 5" xfId="6420"/>
    <cellStyle name="桁区切り 2 2 5 2 4 6" xfId="11023"/>
    <cellStyle name="桁区切り 2 2 5 2 5" xfId="552"/>
    <cellStyle name="桁区切り 2 2 5 2 5 2" xfId="1272"/>
    <cellStyle name="桁区切り 2 2 5 2 5 2 2" xfId="2592"/>
    <cellStyle name="桁区切り 2 2 5 2 5 2 2 2" xfId="5241"/>
    <cellStyle name="桁区切り 2 2 5 2 5 2 2 2 2" xfId="6431"/>
    <cellStyle name="桁区切り 2 2 5 2 5 2 2 2 3" xfId="15827"/>
    <cellStyle name="桁区切り 2 2 5 2 5 2 2 3" xfId="6430"/>
    <cellStyle name="桁区切り 2 2 5 2 5 2 2 4" xfId="13183"/>
    <cellStyle name="桁区切り 2 2 5 2 5 2 3" xfId="3921"/>
    <cellStyle name="桁区切り 2 2 5 2 5 2 3 2" xfId="6432"/>
    <cellStyle name="桁区切り 2 2 5 2 5 2 3 3" xfId="14507"/>
    <cellStyle name="桁区切り 2 2 5 2 5 2 4" xfId="6429"/>
    <cellStyle name="桁区切り 2 2 5 2 5 2 5" xfId="11863"/>
    <cellStyle name="桁区切り 2 2 5 2 5 3" xfId="1872"/>
    <cellStyle name="桁区切り 2 2 5 2 5 3 2" xfId="4521"/>
    <cellStyle name="桁区切り 2 2 5 2 5 3 2 2" xfId="6434"/>
    <cellStyle name="桁区切り 2 2 5 2 5 3 2 3" xfId="15107"/>
    <cellStyle name="桁区切り 2 2 5 2 5 3 3" xfId="6433"/>
    <cellStyle name="桁区切り 2 2 5 2 5 3 4" xfId="12463"/>
    <cellStyle name="桁区切り 2 2 5 2 5 4" xfId="3201"/>
    <cellStyle name="桁区切り 2 2 5 2 5 4 2" xfId="6435"/>
    <cellStyle name="桁区切り 2 2 5 2 5 4 3" xfId="13787"/>
    <cellStyle name="桁区切り 2 2 5 2 5 5" xfId="6428"/>
    <cellStyle name="桁区切り 2 2 5 2 5 6" xfId="11143"/>
    <cellStyle name="桁区切り 2 2 5 2 6" xfId="672"/>
    <cellStyle name="桁区切り 2 2 5 2 6 2" xfId="1992"/>
    <cellStyle name="桁区切り 2 2 5 2 6 2 2" xfId="4641"/>
    <cellStyle name="桁区切り 2 2 5 2 6 2 2 2" xfId="6438"/>
    <cellStyle name="桁区切り 2 2 5 2 6 2 2 3" xfId="15227"/>
    <cellStyle name="桁区切り 2 2 5 2 6 2 3" xfId="6437"/>
    <cellStyle name="桁区切り 2 2 5 2 6 2 4" xfId="12583"/>
    <cellStyle name="桁区切り 2 2 5 2 6 3" xfId="3321"/>
    <cellStyle name="桁区切り 2 2 5 2 6 3 2" xfId="6439"/>
    <cellStyle name="桁区切り 2 2 5 2 6 3 3" xfId="13907"/>
    <cellStyle name="桁区切り 2 2 5 2 6 4" xfId="6436"/>
    <cellStyle name="桁区切り 2 2 5 2 6 5" xfId="11263"/>
    <cellStyle name="桁区切り 2 2 5 2 7" xfId="792"/>
    <cellStyle name="桁区切り 2 2 5 2 7 2" xfId="2112"/>
    <cellStyle name="桁区切り 2 2 5 2 7 2 2" xfId="4761"/>
    <cellStyle name="桁区切り 2 2 5 2 7 2 2 2" xfId="6442"/>
    <cellStyle name="桁区切り 2 2 5 2 7 2 2 3" xfId="15347"/>
    <cellStyle name="桁区切り 2 2 5 2 7 2 3" xfId="6441"/>
    <cellStyle name="桁区切り 2 2 5 2 7 2 4" xfId="12703"/>
    <cellStyle name="桁区切り 2 2 5 2 7 3" xfId="3441"/>
    <cellStyle name="桁区切り 2 2 5 2 7 3 2" xfId="6443"/>
    <cellStyle name="桁区切り 2 2 5 2 7 3 3" xfId="14027"/>
    <cellStyle name="桁区切り 2 2 5 2 7 4" xfId="6440"/>
    <cellStyle name="桁区切り 2 2 5 2 7 5" xfId="11383"/>
    <cellStyle name="桁区切り 2 2 5 2 8" xfId="1392"/>
    <cellStyle name="桁区切り 2 2 5 2 8 2" xfId="4041"/>
    <cellStyle name="桁区切り 2 2 5 2 8 2 2" xfId="6445"/>
    <cellStyle name="桁区切り 2 2 5 2 8 2 3" xfId="14627"/>
    <cellStyle name="桁区切り 2 2 5 2 8 3" xfId="6444"/>
    <cellStyle name="桁区切り 2 2 5 2 8 4" xfId="11983"/>
    <cellStyle name="桁区切り 2 2 5 2 9" xfId="2721"/>
    <cellStyle name="桁区切り 2 2 5 2 9 2" xfId="6446"/>
    <cellStyle name="桁区切り 2 2 5 2 9 3" xfId="13307"/>
    <cellStyle name="桁区切り 2 2 5 3" xfId="112"/>
    <cellStyle name="桁区切り 2 2 5 3 10" xfId="6447"/>
    <cellStyle name="桁区切り 2 2 5 3 11" xfId="10703"/>
    <cellStyle name="桁区切り 2 2 5 3 2" xfId="232"/>
    <cellStyle name="桁区切り 2 2 5 3 2 2" xfId="952"/>
    <cellStyle name="桁区切り 2 2 5 3 2 2 2" xfId="2272"/>
    <cellStyle name="桁区切り 2 2 5 3 2 2 2 2" xfId="4921"/>
    <cellStyle name="桁区切り 2 2 5 3 2 2 2 2 2" xfId="6451"/>
    <cellStyle name="桁区切り 2 2 5 3 2 2 2 2 3" xfId="15507"/>
    <cellStyle name="桁区切り 2 2 5 3 2 2 2 3" xfId="6450"/>
    <cellStyle name="桁区切り 2 2 5 3 2 2 2 4" xfId="12863"/>
    <cellStyle name="桁区切り 2 2 5 3 2 2 3" xfId="3601"/>
    <cellStyle name="桁区切り 2 2 5 3 2 2 3 2" xfId="6452"/>
    <cellStyle name="桁区切り 2 2 5 3 2 2 3 3" xfId="14187"/>
    <cellStyle name="桁区切り 2 2 5 3 2 2 4" xfId="6449"/>
    <cellStyle name="桁区切り 2 2 5 3 2 2 5" xfId="11543"/>
    <cellStyle name="桁区切り 2 2 5 3 2 3" xfId="1552"/>
    <cellStyle name="桁区切り 2 2 5 3 2 3 2" xfId="4201"/>
    <cellStyle name="桁区切り 2 2 5 3 2 3 2 2" xfId="6454"/>
    <cellStyle name="桁区切り 2 2 5 3 2 3 2 3" xfId="14787"/>
    <cellStyle name="桁区切り 2 2 5 3 2 3 3" xfId="6453"/>
    <cellStyle name="桁区切り 2 2 5 3 2 3 4" xfId="12143"/>
    <cellStyle name="桁区切り 2 2 5 3 2 4" xfId="2881"/>
    <cellStyle name="桁区切り 2 2 5 3 2 4 2" xfId="6455"/>
    <cellStyle name="桁区切り 2 2 5 3 2 4 3" xfId="13467"/>
    <cellStyle name="桁区切り 2 2 5 3 2 5" xfId="6448"/>
    <cellStyle name="桁区切り 2 2 5 3 2 6" xfId="10823"/>
    <cellStyle name="桁区切り 2 2 5 3 3" xfId="352"/>
    <cellStyle name="桁区切り 2 2 5 3 3 2" xfId="1072"/>
    <cellStyle name="桁区切り 2 2 5 3 3 2 2" xfId="2392"/>
    <cellStyle name="桁区切り 2 2 5 3 3 2 2 2" xfId="5041"/>
    <cellStyle name="桁区切り 2 2 5 3 3 2 2 2 2" xfId="6459"/>
    <cellStyle name="桁区切り 2 2 5 3 3 2 2 2 3" xfId="15627"/>
    <cellStyle name="桁区切り 2 2 5 3 3 2 2 3" xfId="6458"/>
    <cellStyle name="桁区切り 2 2 5 3 3 2 2 4" xfId="12983"/>
    <cellStyle name="桁区切り 2 2 5 3 3 2 3" xfId="3721"/>
    <cellStyle name="桁区切り 2 2 5 3 3 2 3 2" xfId="6460"/>
    <cellStyle name="桁区切り 2 2 5 3 3 2 3 3" xfId="14307"/>
    <cellStyle name="桁区切り 2 2 5 3 3 2 4" xfId="6457"/>
    <cellStyle name="桁区切り 2 2 5 3 3 2 5" xfId="11663"/>
    <cellStyle name="桁区切り 2 2 5 3 3 3" xfId="1672"/>
    <cellStyle name="桁区切り 2 2 5 3 3 3 2" xfId="4321"/>
    <cellStyle name="桁区切り 2 2 5 3 3 3 2 2" xfId="6462"/>
    <cellStyle name="桁区切り 2 2 5 3 3 3 2 3" xfId="14907"/>
    <cellStyle name="桁区切り 2 2 5 3 3 3 3" xfId="6461"/>
    <cellStyle name="桁区切り 2 2 5 3 3 3 4" xfId="12263"/>
    <cellStyle name="桁区切り 2 2 5 3 3 4" xfId="3001"/>
    <cellStyle name="桁区切り 2 2 5 3 3 4 2" xfId="6463"/>
    <cellStyle name="桁区切り 2 2 5 3 3 4 3" xfId="13587"/>
    <cellStyle name="桁区切り 2 2 5 3 3 5" xfId="6456"/>
    <cellStyle name="桁区切り 2 2 5 3 3 6" xfId="10943"/>
    <cellStyle name="桁区切り 2 2 5 3 4" xfId="472"/>
    <cellStyle name="桁区切り 2 2 5 3 4 2" xfId="1192"/>
    <cellStyle name="桁区切り 2 2 5 3 4 2 2" xfId="2512"/>
    <cellStyle name="桁区切り 2 2 5 3 4 2 2 2" xfId="5161"/>
    <cellStyle name="桁区切り 2 2 5 3 4 2 2 2 2" xfId="6467"/>
    <cellStyle name="桁区切り 2 2 5 3 4 2 2 2 3" xfId="15747"/>
    <cellStyle name="桁区切り 2 2 5 3 4 2 2 3" xfId="6466"/>
    <cellStyle name="桁区切り 2 2 5 3 4 2 2 4" xfId="13103"/>
    <cellStyle name="桁区切り 2 2 5 3 4 2 3" xfId="3841"/>
    <cellStyle name="桁区切り 2 2 5 3 4 2 3 2" xfId="6468"/>
    <cellStyle name="桁区切り 2 2 5 3 4 2 3 3" xfId="14427"/>
    <cellStyle name="桁区切り 2 2 5 3 4 2 4" xfId="6465"/>
    <cellStyle name="桁区切り 2 2 5 3 4 2 5" xfId="11783"/>
    <cellStyle name="桁区切り 2 2 5 3 4 3" xfId="1792"/>
    <cellStyle name="桁区切り 2 2 5 3 4 3 2" xfId="4441"/>
    <cellStyle name="桁区切り 2 2 5 3 4 3 2 2" xfId="6470"/>
    <cellStyle name="桁区切り 2 2 5 3 4 3 2 3" xfId="15027"/>
    <cellStyle name="桁区切り 2 2 5 3 4 3 3" xfId="6469"/>
    <cellStyle name="桁区切り 2 2 5 3 4 3 4" xfId="12383"/>
    <cellStyle name="桁区切り 2 2 5 3 4 4" xfId="3121"/>
    <cellStyle name="桁区切り 2 2 5 3 4 4 2" xfId="6471"/>
    <cellStyle name="桁区切り 2 2 5 3 4 4 3" xfId="13707"/>
    <cellStyle name="桁区切り 2 2 5 3 4 5" xfId="6464"/>
    <cellStyle name="桁区切り 2 2 5 3 4 6" xfId="11063"/>
    <cellStyle name="桁区切り 2 2 5 3 5" xfId="592"/>
    <cellStyle name="桁区切り 2 2 5 3 5 2" xfId="1312"/>
    <cellStyle name="桁区切り 2 2 5 3 5 2 2" xfId="2632"/>
    <cellStyle name="桁区切り 2 2 5 3 5 2 2 2" xfId="5281"/>
    <cellStyle name="桁区切り 2 2 5 3 5 2 2 2 2" xfId="6475"/>
    <cellStyle name="桁区切り 2 2 5 3 5 2 2 2 3" xfId="15867"/>
    <cellStyle name="桁区切り 2 2 5 3 5 2 2 3" xfId="6474"/>
    <cellStyle name="桁区切り 2 2 5 3 5 2 2 4" xfId="13223"/>
    <cellStyle name="桁区切り 2 2 5 3 5 2 3" xfId="3961"/>
    <cellStyle name="桁区切り 2 2 5 3 5 2 3 2" xfId="6476"/>
    <cellStyle name="桁区切り 2 2 5 3 5 2 3 3" xfId="14547"/>
    <cellStyle name="桁区切り 2 2 5 3 5 2 4" xfId="6473"/>
    <cellStyle name="桁区切り 2 2 5 3 5 2 5" xfId="11903"/>
    <cellStyle name="桁区切り 2 2 5 3 5 3" xfId="1912"/>
    <cellStyle name="桁区切り 2 2 5 3 5 3 2" xfId="4561"/>
    <cellStyle name="桁区切り 2 2 5 3 5 3 2 2" xfId="6478"/>
    <cellStyle name="桁区切り 2 2 5 3 5 3 2 3" xfId="15147"/>
    <cellStyle name="桁区切り 2 2 5 3 5 3 3" xfId="6477"/>
    <cellStyle name="桁区切り 2 2 5 3 5 3 4" xfId="12503"/>
    <cellStyle name="桁区切り 2 2 5 3 5 4" xfId="3241"/>
    <cellStyle name="桁区切り 2 2 5 3 5 4 2" xfId="6479"/>
    <cellStyle name="桁区切り 2 2 5 3 5 4 3" xfId="13827"/>
    <cellStyle name="桁区切り 2 2 5 3 5 5" xfId="6472"/>
    <cellStyle name="桁区切り 2 2 5 3 5 6" xfId="11183"/>
    <cellStyle name="桁区切り 2 2 5 3 6" xfId="712"/>
    <cellStyle name="桁区切り 2 2 5 3 6 2" xfId="2032"/>
    <cellStyle name="桁区切り 2 2 5 3 6 2 2" xfId="4681"/>
    <cellStyle name="桁区切り 2 2 5 3 6 2 2 2" xfId="6482"/>
    <cellStyle name="桁区切り 2 2 5 3 6 2 2 3" xfId="15267"/>
    <cellStyle name="桁区切り 2 2 5 3 6 2 3" xfId="6481"/>
    <cellStyle name="桁区切り 2 2 5 3 6 2 4" xfId="12623"/>
    <cellStyle name="桁区切り 2 2 5 3 6 3" xfId="3361"/>
    <cellStyle name="桁区切り 2 2 5 3 6 3 2" xfId="6483"/>
    <cellStyle name="桁区切り 2 2 5 3 6 3 3" xfId="13947"/>
    <cellStyle name="桁区切り 2 2 5 3 6 4" xfId="6480"/>
    <cellStyle name="桁区切り 2 2 5 3 6 5" xfId="11303"/>
    <cellStyle name="桁区切り 2 2 5 3 7" xfId="832"/>
    <cellStyle name="桁区切り 2 2 5 3 7 2" xfId="2152"/>
    <cellStyle name="桁区切り 2 2 5 3 7 2 2" xfId="4801"/>
    <cellStyle name="桁区切り 2 2 5 3 7 2 2 2" xfId="6486"/>
    <cellStyle name="桁区切り 2 2 5 3 7 2 2 3" xfId="15387"/>
    <cellStyle name="桁区切り 2 2 5 3 7 2 3" xfId="6485"/>
    <cellStyle name="桁区切り 2 2 5 3 7 2 4" xfId="12743"/>
    <cellStyle name="桁区切り 2 2 5 3 7 3" xfId="3481"/>
    <cellStyle name="桁区切り 2 2 5 3 7 3 2" xfId="6487"/>
    <cellStyle name="桁区切り 2 2 5 3 7 3 3" xfId="14067"/>
    <cellStyle name="桁区切り 2 2 5 3 7 4" xfId="6484"/>
    <cellStyle name="桁区切り 2 2 5 3 7 5" xfId="11423"/>
    <cellStyle name="桁区切り 2 2 5 3 8" xfId="1432"/>
    <cellStyle name="桁区切り 2 2 5 3 8 2" xfId="4081"/>
    <cellStyle name="桁区切り 2 2 5 3 8 2 2" xfId="6489"/>
    <cellStyle name="桁区切り 2 2 5 3 8 2 3" xfId="14667"/>
    <cellStyle name="桁区切り 2 2 5 3 8 3" xfId="6488"/>
    <cellStyle name="桁区切り 2 2 5 3 8 4" xfId="12023"/>
    <cellStyle name="桁区切り 2 2 5 3 9" xfId="2761"/>
    <cellStyle name="桁区切り 2 2 5 3 9 2" xfId="6490"/>
    <cellStyle name="桁区切り 2 2 5 3 9 3" xfId="13347"/>
    <cellStyle name="桁区切り 2 2 5 4" xfId="152"/>
    <cellStyle name="桁区切り 2 2 5 4 2" xfId="872"/>
    <cellStyle name="桁区切り 2 2 5 4 2 2" xfId="2192"/>
    <cellStyle name="桁区切り 2 2 5 4 2 2 2" xfId="4841"/>
    <cellStyle name="桁区切り 2 2 5 4 2 2 2 2" xfId="6494"/>
    <cellStyle name="桁区切り 2 2 5 4 2 2 2 3" xfId="15427"/>
    <cellStyle name="桁区切り 2 2 5 4 2 2 3" xfId="6493"/>
    <cellStyle name="桁区切り 2 2 5 4 2 2 4" xfId="12783"/>
    <cellStyle name="桁区切り 2 2 5 4 2 3" xfId="3521"/>
    <cellStyle name="桁区切り 2 2 5 4 2 3 2" xfId="6495"/>
    <cellStyle name="桁区切り 2 2 5 4 2 3 3" xfId="14107"/>
    <cellStyle name="桁区切り 2 2 5 4 2 4" xfId="6492"/>
    <cellStyle name="桁区切り 2 2 5 4 2 5" xfId="11463"/>
    <cellStyle name="桁区切り 2 2 5 4 3" xfId="1472"/>
    <cellStyle name="桁区切り 2 2 5 4 3 2" xfId="4121"/>
    <cellStyle name="桁区切り 2 2 5 4 3 2 2" xfId="6497"/>
    <cellStyle name="桁区切り 2 2 5 4 3 2 3" xfId="14707"/>
    <cellStyle name="桁区切り 2 2 5 4 3 3" xfId="6496"/>
    <cellStyle name="桁区切り 2 2 5 4 3 4" xfId="12063"/>
    <cellStyle name="桁区切り 2 2 5 4 4" xfId="2801"/>
    <cellStyle name="桁区切り 2 2 5 4 4 2" xfId="6498"/>
    <cellStyle name="桁区切り 2 2 5 4 4 3" xfId="13387"/>
    <cellStyle name="桁区切り 2 2 5 4 5" xfId="6491"/>
    <cellStyle name="桁区切り 2 2 5 4 6" xfId="10743"/>
    <cellStyle name="桁区切り 2 2 5 5" xfId="272"/>
    <cellStyle name="桁区切り 2 2 5 5 2" xfId="992"/>
    <cellStyle name="桁区切り 2 2 5 5 2 2" xfId="2312"/>
    <cellStyle name="桁区切り 2 2 5 5 2 2 2" xfId="4961"/>
    <cellStyle name="桁区切り 2 2 5 5 2 2 2 2" xfId="6502"/>
    <cellStyle name="桁区切り 2 2 5 5 2 2 2 3" xfId="15547"/>
    <cellStyle name="桁区切り 2 2 5 5 2 2 3" xfId="6501"/>
    <cellStyle name="桁区切り 2 2 5 5 2 2 4" xfId="12903"/>
    <cellStyle name="桁区切り 2 2 5 5 2 3" xfId="3641"/>
    <cellStyle name="桁区切り 2 2 5 5 2 3 2" xfId="6503"/>
    <cellStyle name="桁区切り 2 2 5 5 2 3 3" xfId="14227"/>
    <cellStyle name="桁区切り 2 2 5 5 2 4" xfId="6500"/>
    <cellStyle name="桁区切り 2 2 5 5 2 5" xfId="11583"/>
    <cellStyle name="桁区切り 2 2 5 5 3" xfId="1592"/>
    <cellStyle name="桁区切り 2 2 5 5 3 2" xfId="4241"/>
    <cellStyle name="桁区切り 2 2 5 5 3 2 2" xfId="6505"/>
    <cellStyle name="桁区切り 2 2 5 5 3 2 3" xfId="14827"/>
    <cellStyle name="桁区切り 2 2 5 5 3 3" xfId="6504"/>
    <cellStyle name="桁区切り 2 2 5 5 3 4" xfId="12183"/>
    <cellStyle name="桁区切り 2 2 5 5 4" xfId="2921"/>
    <cellStyle name="桁区切り 2 2 5 5 4 2" xfId="6506"/>
    <cellStyle name="桁区切り 2 2 5 5 4 3" xfId="13507"/>
    <cellStyle name="桁区切り 2 2 5 5 5" xfId="6499"/>
    <cellStyle name="桁区切り 2 2 5 5 6" xfId="10863"/>
    <cellStyle name="桁区切り 2 2 5 6" xfId="392"/>
    <cellStyle name="桁区切り 2 2 5 6 2" xfId="1112"/>
    <cellStyle name="桁区切り 2 2 5 6 2 2" xfId="2432"/>
    <cellStyle name="桁区切り 2 2 5 6 2 2 2" xfId="5081"/>
    <cellStyle name="桁区切り 2 2 5 6 2 2 2 2" xfId="6510"/>
    <cellStyle name="桁区切り 2 2 5 6 2 2 2 3" xfId="15667"/>
    <cellStyle name="桁区切り 2 2 5 6 2 2 3" xfId="6509"/>
    <cellStyle name="桁区切り 2 2 5 6 2 2 4" xfId="13023"/>
    <cellStyle name="桁区切り 2 2 5 6 2 3" xfId="3761"/>
    <cellStyle name="桁区切り 2 2 5 6 2 3 2" xfId="6511"/>
    <cellStyle name="桁区切り 2 2 5 6 2 3 3" xfId="14347"/>
    <cellStyle name="桁区切り 2 2 5 6 2 4" xfId="6508"/>
    <cellStyle name="桁区切り 2 2 5 6 2 5" xfId="11703"/>
    <cellStyle name="桁区切り 2 2 5 6 3" xfId="1712"/>
    <cellStyle name="桁区切り 2 2 5 6 3 2" xfId="4361"/>
    <cellStyle name="桁区切り 2 2 5 6 3 2 2" xfId="6513"/>
    <cellStyle name="桁区切り 2 2 5 6 3 2 3" xfId="14947"/>
    <cellStyle name="桁区切り 2 2 5 6 3 3" xfId="6512"/>
    <cellStyle name="桁区切り 2 2 5 6 3 4" xfId="12303"/>
    <cellStyle name="桁区切り 2 2 5 6 4" xfId="3041"/>
    <cellStyle name="桁区切り 2 2 5 6 4 2" xfId="6514"/>
    <cellStyle name="桁区切り 2 2 5 6 4 3" xfId="13627"/>
    <cellStyle name="桁区切り 2 2 5 6 5" xfId="6507"/>
    <cellStyle name="桁区切り 2 2 5 6 6" xfId="10983"/>
    <cellStyle name="桁区切り 2 2 5 7" xfId="512"/>
    <cellStyle name="桁区切り 2 2 5 7 2" xfId="1232"/>
    <cellStyle name="桁区切り 2 2 5 7 2 2" xfId="2552"/>
    <cellStyle name="桁区切り 2 2 5 7 2 2 2" xfId="5201"/>
    <cellStyle name="桁区切り 2 2 5 7 2 2 2 2" xfId="6518"/>
    <cellStyle name="桁区切り 2 2 5 7 2 2 2 3" xfId="15787"/>
    <cellStyle name="桁区切り 2 2 5 7 2 2 3" xfId="6517"/>
    <cellStyle name="桁区切り 2 2 5 7 2 2 4" xfId="13143"/>
    <cellStyle name="桁区切り 2 2 5 7 2 3" xfId="3881"/>
    <cellStyle name="桁区切り 2 2 5 7 2 3 2" xfId="6519"/>
    <cellStyle name="桁区切り 2 2 5 7 2 3 3" xfId="14467"/>
    <cellStyle name="桁区切り 2 2 5 7 2 4" xfId="6516"/>
    <cellStyle name="桁区切り 2 2 5 7 2 5" xfId="11823"/>
    <cellStyle name="桁区切り 2 2 5 7 3" xfId="1832"/>
    <cellStyle name="桁区切り 2 2 5 7 3 2" xfId="4481"/>
    <cellStyle name="桁区切り 2 2 5 7 3 2 2" xfId="6521"/>
    <cellStyle name="桁区切り 2 2 5 7 3 2 3" xfId="15067"/>
    <cellStyle name="桁区切り 2 2 5 7 3 3" xfId="6520"/>
    <cellStyle name="桁区切り 2 2 5 7 3 4" xfId="12423"/>
    <cellStyle name="桁区切り 2 2 5 7 4" xfId="3161"/>
    <cellStyle name="桁区切り 2 2 5 7 4 2" xfId="6522"/>
    <cellStyle name="桁区切り 2 2 5 7 4 3" xfId="13747"/>
    <cellStyle name="桁区切り 2 2 5 7 5" xfId="6515"/>
    <cellStyle name="桁区切り 2 2 5 7 6" xfId="11103"/>
    <cellStyle name="桁区切り 2 2 5 8" xfId="632"/>
    <cellStyle name="桁区切り 2 2 5 8 2" xfId="1952"/>
    <cellStyle name="桁区切り 2 2 5 8 2 2" xfId="4601"/>
    <cellStyle name="桁区切り 2 2 5 8 2 2 2" xfId="6525"/>
    <cellStyle name="桁区切り 2 2 5 8 2 2 3" xfId="15187"/>
    <cellStyle name="桁区切り 2 2 5 8 2 3" xfId="6524"/>
    <cellStyle name="桁区切り 2 2 5 8 2 4" xfId="12543"/>
    <cellStyle name="桁区切り 2 2 5 8 3" xfId="3281"/>
    <cellStyle name="桁区切り 2 2 5 8 3 2" xfId="6526"/>
    <cellStyle name="桁区切り 2 2 5 8 3 3" xfId="13867"/>
    <cellStyle name="桁区切り 2 2 5 8 4" xfId="6523"/>
    <cellStyle name="桁区切り 2 2 5 8 5" xfId="11223"/>
    <cellStyle name="桁区切り 2 2 5 9" xfId="752"/>
    <cellStyle name="桁区切り 2 2 5 9 2" xfId="2072"/>
    <cellStyle name="桁区切り 2 2 5 9 2 2" xfId="4721"/>
    <cellStyle name="桁区切り 2 2 5 9 2 2 2" xfId="6529"/>
    <cellStyle name="桁区切り 2 2 5 9 2 2 3" xfId="15307"/>
    <cellStyle name="桁区切り 2 2 5 9 2 3" xfId="6528"/>
    <cellStyle name="桁区切り 2 2 5 9 2 4" xfId="12663"/>
    <cellStyle name="桁区切り 2 2 5 9 3" xfId="3401"/>
    <cellStyle name="桁区切り 2 2 5 9 3 2" xfId="6530"/>
    <cellStyle name="桁区切り 2 2 5 9 3 3" xfId="13987"/>
    <cellStyle name="桁区切り 2 2 5 9 4" xfId="6527"/>
    <cellStyle name="桁区切り 2 2 5 9 5" xfId="11343"/>
    <cellStyle name="桁区切り 2 2 6" xfId="40"/>
    <cellStyle name="桁区切り 2 2 6 10" xfId="1360"/>
    <cellStyle name="桁区切り 2 2 6 10 2" xfId="4009"/>
    <cellStyle name="桁区切り 2 2 6 10 2 2" xfId="6533"/>
    <cellStyle name="桁区切り 2 2 6 10 2 3" xfId="14595"/>
    <cellStyle name="桁区切り 2 2 6 10 3" xfId="6532"/>
    <cellStyle name="桁区切り 2 2 6 10 4" xfId="11951"/>
    <cellStyle name="桁区切り 2 2 6 11" xfId="2689"/>
    <cellStyle name="桁区切り 2 2 6 11 2" xfId="6534"/>
    <cellStyle name="桁区切り 2 2 6 11 3" xfId="13275"/>
    <cellStyle name="桁区切り 2 2 6 12" xfId="6531"/>
    <cellStyle name="桁区切り 2 2 6 13" xfId="10631"/>
    <cellStyle name="桁区切り 2 2 6 2" xfId="80"/>
    <cellStyle name="桁区切り 2 2 6 2 10" xfId="6535"/>
    <cellStyle name="桁区切り 2 2 6 2 11" xfId="10671"/>
    <cellStyle name="桁区切り 2 2 6 2 2" xfId="200"/>
    <cellStyle name="桁区切り 2 2 6 2 2 2" xfId="920"/>
    <cellStyle name="桁区切り 2 2 6 2 2 2 2" xfId="2240"/>
    <cellStyle name="桁区切り 2 2 6 2 2 2 2 2" xfId="4889"/>
    <cellStyle name="桁区切り 2 2 6 2 2 2 2 2 2" xfId="6539"/>
    <cellStyle name="桁区切り 2 2 6 2 2 2 2 2 3" xfId="15475"/>
    <cellStyle name="桁区切り 2 2 6 2 2 2 2 3" xfId="6538"/>
    <cellStyle name="桁区切り 2 2 6 2 2 2 2 4" xfId="12831"/>
    <cellStyle name="桁区切り 2 2 6 2 2 2 3" xfId="3569"/>
    <cellStyle name="桁区切り 2 2 6 2 2 2 3 2" xfId="6540"/>
    <cellStyle name="桁区切り 2 2 6 2 2 2 3 3" xfId="14155"/>
    <cellStyle name="桁区切り 2 2 6 2 2 2 4" xfId="6537"/>
    <cellStyle name="桁区切り 2 2 6 2 2 2 5" xfId="11511"/>
    <cellStyle name="桁区切り 2 2 6 2 2 3" xfId="1520"/>
    <cellStyle name="桁区切り 2 2 6 2 2 3 2" xfId="4169"/>
    <cellStyle name="桁区切り 2 2 6 2 2 3 2 2" xfId="6542"/>
    <cellStyle name="桁区切り 2 2 6 2 2 3 2 3" xfId="14755"/>
    <cellStyle name="桁区切り 2 2 6 2 2 3 3" xfId="6541"/>
    <cellStyle name="桁区切り 2 2 6 2 2 3 4" xfId="12111"/>
    <cellStyle name="桁区切り 2 2 6 2 2 4" xfId="2849"/>
    <cellStyle name="桁区切り 2 2 6 2 2 4 2" xfId="6543"/>
    <cellStyle name="桁区切り 2 2 6 2 2 4 3" xfId="13435"/>
    <cellStyle name="桁区切り 2 2 6 2 2 5" xfId="6536"/>
    <cellStyle name="桁区切り 2 2 6 2 2 6" xfId="10791"/>
    <cellStyle name="桁区切り 2 2 6 2 3" xfId="320"/>
    <cellStyle name="桁区切り 2 2 6 2 3 2" xfId="1040"/>
    <cellStyle name="桁区切り 2 2 6 2 3 2 2" xfId="2360"/>
    <cellStyle name="桁区切り 2 2 6 2 3 2 2 2" xfId="5009"/>
    <cellStyle name="桁区切り 2 2 6 2 3 2 2 2 2" xfId="6547"/>
    <cellStyle name="桁区切り 2 2 6 2 3 2 2 2 3" xfId="15595"/>
    <cellStyle name="桁区切り 2 2 6 2 3 2 2 3" xfId="6546"/>
    <cellStyle name="桁区切り 2 2 6 2 3 2 2 4" xfId="12951"/>
    <cellStyle name="桁区切り 2 2 6 2 3 2 3" xfId="3689"/>
    <cellStyle name="桁区切り 2 2 6 2 3 2 3 2" xfId="6548"/>
    <cellStyle name="桁区切り 2 2 6 2 3 2 3 3" xfId="14275"/>
    <cellStyle name="桁区切り 2 2 6 2 3 2 4" xfId="6545"/>
    <cellStyle name="桁区切り 2 2 6 2 3 2 5" xfId="11631"/>
    <cellStyle name="桁区切り 2 2 6 2 3 3" xfId="1640"/>
    <cellStyle name="桁区切り 2 2 6 2 3 3 2" xfId="4289"/>
    <cellStyle name="桁区切り 2 2 6 2 3 3 2 2" xfId="6550"/>
    <cellStyle name="桁区切り 2 2 6 2 3 3 2 3" xfId="14875"/>
    <cellStyle name="桁区切り 2 2 6 2 3 3 3" xfId="6549"/>
    <cellStyle name="桁区切り 2 2 6 2 3 3 4" xfId="12231"/>
    <cellStyle name="桁区切り 2 2 6 2 3 4" xfId="2969"/>
    <cellStyle name="桁区切り 2 2 6 2 3 4 2" xfId="6551"/>
    <cellStyle name="桁区切り 2 2 6 2 3 4 3" xfId="13555"/>
    <cellStyle name="桁区切り 2 2 6 2 3 5" xfId="6544"/>
    <cellStyle name="桁区切り 2 2 6 2 3 6" xfId="10911"/>
    <cellStyle name="桁区切り 2 2 6 2 4" xfId="440"/>
    <cellStyle name="桁区切り 2 2 6 2 4 2" xfId="1160"/>
    <cellStyle name="桁区切り 2 2 6 2 4 2 2" xfId="2480"/>
    <cellStyle name="桁区切り 2 2 6 2 4 2 2 2" xfId="5129"/>
    <cellStyle name="桁区切り 2 2 6 2 4 2 2 2 2" xfId="6555"/>
    <cellStyle name="桁区切り 2 2 6 2 4 2 2 2 3" xfId="15715"/>
    <cellStyle name="桁区切り 2 2 6 2 4 2 2 3" xfId="6554"/>
    <cellStyle name="桁区切り 2 2 6 2 4 2 2 4" xfId="13071"/>
    <cellStyle name="桁区切り 2 2 6 2 4 2 3" xfId="3809"/>
    <cellStyle name="桁区切り 2 2 6 2 4 2 3 2" xfId="6556"/>
    <cellStyle name="桁区切り 2 2 6 2 4 2 3 3" xfId="14395"/>
    <cellStyle name="桁区切り 2 2 6 2 4 2 4" xfId="6553"/>
    <cellStyle name="桁区切り 2 2 6 2 4 2 5" xfId="11751"/>
    <cellStyle name="桁区切り 2 2 6 2 4 3" xfId="1760"/>
    <cellStyle name="桁区切り 2 2 6 2 4 3 2" xfId="4409"/>
    <cellStyle name="桁区切り 2 2 6 2 4 3 2 2" xfId="6558"/>
    <cellStyle name="桁区切り 2 2 6 2 4 3 2 3" xfId="14995"/>
    <cellStyle name="桁区切り 2 2 6 2 4 3 3" xfId="6557"/>
    <cellStyle name="桁区切り 2 2 6 2 4 3 4" xfId="12351"/>
    <cellStyle name="桁区切り 2 2 6 2 4 4" xfId="3089"/>
    <cellStyle name="桁区切り 2 2 6 2 4 4 2" xfId="6559"/>
    <cellStyle name="桁区切り 2 2 6 2 4 4 3" xfId="13675"/>
    <cellStyle name="桁区切り 2 2 6 2 4 5" xfId="6552"/>
    <cellStyle name="桁区切り 2 2 6 2 4 6" xfId="11031"/>
    <cellStyle name="桁区切り 2 2 6 2 5" xfId="560"/>
    <cellStyle name="桁区切り 2 2 6 2 5 2" xfId="1280"/>
    <cellStyle name="桁区切り 2 2 6 2 5 2 2" xfId="2600"/>
    <cellStyle name="桁区切り 2 2 6 2 5 2 2 2" xfId="5249"/>
    <cellStyle name="桁区切り 2 2 6 2 5 2 2 2 2" xfId="6563"/>
    <cellStyle name="桁区切り 2 2 6 2 5 2 2 2 3" xfId="15835"/>
    <cellStyle name="桁区切り 2 2 6 2 5 2 2 3" xfId="6562"/>
    <cellStyle name="桁区切り 2 2 6 2 5 2 2 4" xfId="13191"/>
    <cellStyle name="桁区切り 2 2 6 2 5 2 3" xfId="3929"/>
    <cellStyle name="桁区切り 2 2 6 2 5 2 3 2" xfId="6564"/>
    <cellStyle name="桁区切り 2 2 6 2 5 2 3 3" xfId="14515"/>
    <cellStyle name="桁区切り 2 2 6 2 5 2 4" xfId="6561"/>
    <cellStyle name="桁区切り 2 2 6 2 5 2 5" xfId="11871"/>
    <cellStyle name="桁区切り 2 2 6 2 5 3" xfId="1880"/>
    <cellStyle name="桁区切り 2 2 6 2 5 3 2" xfId="4529"/>
    <cellStyle name="桁区切り 2 2 6 2 5 3 2 2" xfId="6566"/>
    <cellStyle name="桁区切り 2 2 6 2 5 3 2 3" xfId="15115"/>
    <cellStyle name="桁区切り 2 2 6 2 5 3 3" xfId="6565"/>
    <cellStyle name="桁区切り 2 2 6 2 5 3 4" xfId="12471"/>
    <cellStyle name="桁区切り 2 2 6 2 5 4" xfId="3209"/>
    <cellStyle name="桁区切り 2 2 6 2 5 4 2" xfId="6567"/>
    <cellStyle name="桁区切り 2 2 6 2 5 4 3" xfId="13795"/>
    <cellStyle name="桁区切り 2 2 6 2 5 5" xfId="6560"/>
    <cellStyle name="桁区切り 2 2 6 2 5 6" xfId="11151"/>
    <cellStyle name="桁区切り 2 2 6 2 6" xfId="680"/>
    <cellStyle name="桁区切り 2 2 6 2 6 2" xfId="2000"/>
    <cellStyle name="桁区切り 2 2 6 2 6 2 2" xfId="4649"/>
    <cellStyle name="桁区切り 2 2 6 2 6 2 2 2" xfId="6570"/>
    <cellStyle name="桁区切り 2 2 6 2 6 2 2 3" xfId="15235"/>
    <cellStyle name="桁区切り 2 2 6 2 6 2 3" xfId="6569"/>
    <cellStyle name="桁区切り 2 2 6 2 6 2 4" xfId="12591"/>
    <cellStyle name="桁区切り 2 2 6 2 6 3" xfId="3329"/>
    <cellStyle name="桁区切り 2 2 6 2 6 3 2" xfId="6571"/>
    <cellStyle name="桁区切り 2 2 6 2 6 3 3" xfId="13915"/>
    <cellStyle name="桁区切り 2 2 6 2 6 4" xfId="6568"/>
    <cellStyle name="桁区切り 2 2 6 2 6 5" xfId="11271"/>
    <cellStyle name="桁区切り 2 2 6 2 7" xfId="800"/>
    <cellStyle name="桁区切り 2 2 6 2 7 2" xfId="2120"/>
    <cellStyle name="桁区切り 2 2 6 2 7 2 2" xfId="4769"/>
    <cellStyle name="桁区切り 2 2 6 2 7 2 2 2" xfId="6574"/>
    <cellStyle name="桁区切り 2 2 6 2 7 2 2 3" xfId="15355"/>
    <cellStyle name="桁区切り 2 2 6 2 7 2 3" xfId="6573"/>
    <cellStyle name="桁区切り 2 2 6 2 7 2 4" xfId="12711"/>
    <cellStyle name="桁区切り 2 2 6 2 7 3" xfId="3449"/>
    <cellStyle name="桁区切り 2 2 6 2 7 3 2" xfId="6575"/>
    <cellStyle name="桁区切り 2 2 6 2 7 3 3" xfId="14035"/>
    <cellStyle name="桁区切り 2 2 6 2 7 4" xfId="6572"/>
    <cellStyle name="桁区切り 2 2 6 2 7 5" xfId="11391"/>
    <cellStyle name="桁区切り 2 2 6 2 8" xfId="1400"/>
    <cellStyle name="桁区切り 2 2 6 2 8 2" xfId="4049"/>
    <cellStyle name="桁区切り 2 2 6 2 8 2 2" xfId="6577"/>
    <cellStyle name="桁区切り 2 2 6 2 8 2 3" xfId="14635"/>
    <cellStyle name="桁区切り 2 2 6 2 8 3" xfId="6576"/>
    <cellStyle name="桁区切り 2 2 6 2 8 4" xfId="11991"/>
    <cellStyle name="桁区切り 2 2 6 2 9" xfId="2729"/>
    <cellStyle name="桁区切り 2 2 6 2 9 2" xfId="6578"/>
    <cellStyle name="桁区切り 2 2 6 2 9 3" xfId="13315"/>
    <cellStyle name="桁区切り 2 2 6 3" xfId="120"/>
    <cellStyle name="桁区切り 2 2 6 3 10" xfId="6579"/>
    <cellStyle name="桁区切り 2 2 6 3 11" xfId="10711"/>
    <cellStyle name="桁区切り 2 2 6 3 2" xfId="240"/>
    <cellStyle name="桁区切り 2 2 6 3 2 2" xfId="960"/>
    <cellStyle name="桁区切り 2 2 6 3 2 2 2" xfId="2280"/>
    <cellStyle name="桁区切り 2 2 6 3 2 2 2 2" xfId="4929"/>
    <cellStyle name="桁区切り 2 2 6 3 2 2 2 2 2" xfId="6583"/>
    <cellStyle name="桁区切り 2 2 6 3 2 2 2 2 3" xfId="15515"/>
    <cellStyle name="桁区切り 2 2 6 3 2 2 2 3" xfId="6582"/>
    <cellStyle name="桁区切り 2 2 6 3 2 2 2 4" xfId="12871"/>
    <cellStyle name="桁区切り 2 2 6 3 2 2 3" xfId="3609"/>
    <cellStyle name="桁区切り 2 2 6 3 2 2 3 2" xfId="6584"/>
    <cellStyle name="桁区切り 2 2 6 3 2 2 3 3" xfId="14195"/>
    <cellStyle name="桁区切り 2 2 6 3 2 2 4" xfId="6581"/>
    <cellStyle name="桁区切り 2 2 6 3 2 2 5" xfId="11551"/>
    <cellStyle name="桁区切り 2 2 6 3 2 3" xfId="1560"/>
    <cellStyle name="桁区切り 2 2 6 3 2 3 2" xfId="4209"/>
    <cellStyle name="桁区切り 2 2 6 3 2 3 2 2" xfId="6586"/>
    <cellStyle name="桁区切り 2 2 6 3 2 3 2 3" xfId="14795"/>
    <cellStyle name="桁区切り 2 2 6 3 2 3 3" xfId="6585"/>
    <cellStyle name="桁区切り 2 2 6 3 2 3 4" xfId="12151"/>
    <cellStyle name="桁区切り 2 2 6 3 2 4" xfId="2889"/>
    <cellStyle name="桁区切り 2 2 6 3 2 4 2" xfId="6587"/>
    <cellStyle name="桁区切り 2 2 6 3 2 4 3" xfId="13475"/>
    <cellStyle name="桁区切り 2 2 6 3 2 5" xfId="6580"/>
    <cellStyle name="桁区切り 2 2 6 3 2 6" xfId="10831"/>
    <cellStyle name="桁区切り 2 2 6 3 3" xfId="360"/>
    <cellStyle name="桁区切り 2 2 6 3 3 2" xfId="1080"/>
    <cellStyle name="桁区切り 2 2 6 3 3 2 2" xfId="2400"/>
    <cellStyle name="桁区切り 2 2 6 3 3 2 2 2" xfId="5049"/>
    <cellStyle name="桁区切り 2 2 6 3 3 2 2 2 2" xfId="6591"/>
    <cellStyle name="桁区切り 2 2 6 3 3 2 2 2 3" xfId="15635"/>
    <cellStyle name="桁区切り 2 2 6 3 3 2 2 3" xfId="6590"/>
    <cellStyle name="桁区切り 2 2 6 3 3 2 2 4" xfId="12991"/>
    <cellStyle name="桁区切り 2 2 6 3 3 2 3" xfId="3729"/>
    <cellStyle name="桁区切り 2 2 6 3 3 2 3 2" xfId="6592"/>
    <cellStyle name="桁区切り 2 2 6 3 3 2 3 3" xfId="14315"/>
    <cellStyle name="桁区切り 2 2 6 3 3 2 4" xfId="6589"/>
    <cellStyle name="桁区切り 2 2 6 3 3 2 5" xfId="11671"/>
    <cellStyle name="桁区切り 2 2 6 3 3 3" xfId="1680"/>
    <cellStyle name="桁区切り 2 2 6 3 3 3 2" xfId="4329"/>
    <cellStyle name="桁区切り 2 2 6 3 3 3 2 2" xfId="6594"/>
    <cellStyle name="桁区切り 2 2 6 3 3 3 2 3" xfId="14915"/>
    <cellStyle name="桁区切り 2 2 6 3 3 3 3" xfId="6593"/>
    <cellStyle name="桁区切り 2 2 6 3 3 3 4" xfId="12271"/>
    <cellStyle name="桁区切り 2 2 6 3 3 4" xfId="3009"/>
    <cellStyle name="桁区切り 2 2 6 3 3 4 2" xfId="6595"/>
    <cellStyle name="桁区切り 2 2 6 3 3 4 3" xfId="13595"/>
    <cellStyle name="桁区切り 2 2 6 3 3 5" xfId="6588"/>
    <cellStyle name="桁区切り 2 2 6 3 3 6" xfId="10951"/>
    <cellStyle name="桁区切り 2 2 6 3 4" xfId="480"/>
    <cellStyle name="桁区切り 2 2 6 3 4 2" xfId="1200"/>
    <cellStyle name="桁区切り 2 2 6 3 4 2 2" xfId="2520"/>
    <cellStyle name="桁区切り 2 2 6 3 4 2 2 2" xfId="5169"/>
    <cellStyle name="桁区切り 2 2 6 3 4 2 2 2 2" xfId="6599"/>
    <cellStyle name="桁区切り 2 2 6 3 4 2 2 2 3" xfId="15755"/>
    <cellStyle name="桁区切り 2 2 6 3 4 2 2 3" xfId="6598"/>
    <cellStyle name="桁区切り 2 2 6 3 4 2 2 4" xfId="13111"/>
    <cellStyle name="桁区切り 2 2 6 3 4 2 3" xfId="3849"/>
    <cellStyle name="桁区切り 2 2 6 3 4 2 3 2" xfId="6600"/>
    <cellStyle name="桁区切り 2 2 6 3 4 2 3 3" xfId="14435"/>
    <cellStyle name="桁区切り 2 2 6 3 4 2 4" xfId="6597"/>
    <cellStyle name="桁区切り 2 2 6 3 4 2 5" xfId="11791"/>
    <cellStyle name="桁区切り 2 2 6 3 4 3" xfId="1800"/>
    <cellStyle name="桁区切り 2 2 6 3 4 3 2" xfId="4449"/>
    <cellStyle name="桁区切り 2 2 6 3 4 3 2 2" xfId="6602"/>
    <cellStyle name="桁区切り 2 2 6 3 4 3 2 3" xfId="15035"/>
    <cellStyle name="桁区切り 2 2 6 3 4 3 3" xfId="6601"/>
    <cellStyle name="桁区切り 2 2 6 3 4 3 4" xfId="12391"/>
    <cellStyle name="桁区切り 2 2 6 3 4 4" xfId="3129"/>
    <cellStyle name="桁区切り 2 2 6 3 4 4 2" xfId="6603"/>
    <cellStyle name="桁区切り 2 2 6 3 4 4 3" xfId="13715"/>
    <cellStyle name="桁区切り 2 2 6 3 4 5" xfId="6596"/>
    <cellStyle name="桁区切り 2 2 6 3 4 6" xfId="11071"/>
    <cellStyle name="桁区切り 2 2 6 3 5" xfId="600"/>
    <cellStyle name="桁区切り 2 2 6 3 5 2" xfId="1320"/>
    <cellStyle name="桁区切り 2 2 6 3 5 2 2" xfId="2640"/>
    <cellStyle name="桁区切り 2 2 6 3 5 2 2 2" xfId="5289"/>
    <cellStyle name="桁区切り 2 2 6 3 5 2 2 2 2" xfId="6607"/>
    <cellStyle name="桁区切り 2 2 6 3 5 2 2 2 3" xfId="15875"/>
    <cellStyle name="桁区切り 2 2 6 3 5 2 2 3" xfId="6606"/>
    <cellStyle name="桁区切り 2 2 6 3 5 2 2 4" xfId="13231"/>
    <cellStyle name="桁区切り 2 2 6 3 5 2 3" xfId="3969"/>
    <cellStyle name="桁区切り 2 2 6 3 5 2 3 2" xfId="6608"/>
    <cellStyle name="桁区切り 2 2 6 3 5 2 3 3" xfId="14555"/>
    <cellStyle name="桁区切り 2 2 6 3 5 2 4" xfId="6605"/>
    <cellStyle name="桁区切り 2 2 6 3 5 2 5" xfId="11911"/>
    <cellStyle name="桁区切り 2 2 6 3 5 3" xfId="1920"/>
    <cellStyle name="桁区切り 2 2 6 3 5 3 2" xfId="4569"/>
    <cellStyle name="桁区切り 2 2 6 3 5 3 2 2" xfId="6610"/>
    <cellStyle name="桁区切り 2 2 6 3 5 3 2 3" xfId="15155"/>
    <cellStyle name="桁区切り 2 2 6 3 5 3 3" xfId="6609"/>
    <cellStyle name="桁区切り 2 2 6 3 5 3 4" xfId="12511"/>
    <cellStyle name="桁区切り 2 2 6 3 5 4" xfId="3249"/>
    <cellStyle name="桁区切り 2 2 6 3 5 4 2" xfId="6611"/>
    <cellStyle name="桁区切り 2 2 6 3 5 4 3" xfId="13835"/>
    <cellStyle name="桁区切り 2 2 6 3 5 5" xfId="6604"/>
    <cellStyle name="桁区切り 2 2 6 3 5 6" xfId="11191"/>
    <cellStyle name="桁区切り 2 2 6 3 6" xfId="720"/>
    <cellStyle name="桁区切り 2 2 6 3 6 2" xfId="2040"/>
    <cellStyle name="桁区切り 2 2 6 3 6 2 2" xfId="4689"/>
    <cellStyle name="桁区切り 2 2 6 3 6 2 2 2" xfId="6614"/>
    <cellStyle name="桁区切り 2 2 6 3 6 2 2 3" xfId="15275"/>
    <cellStyle name="桁区切り 2 2 6 3 6 2 3" xfId="6613"/>
    <cellStyle name="桁区切り 2 2 6 3 6 2 4" xfId="12631"/>
    <cellStyle name="桁区切り 2 2 6 3 6 3" xfId="3369"/>
    <cellStyle name="桁区切り 2 2 6 3 6 3 2" xfId="6615"/>
    <cellStyle name="桁区切り 2 2 6 3 6 3 3" xfId="13955"/>
    <cellStyle name="桁区切り 2 2 6 3 6 4" xfId="6612"/>
    <cellStyle name="桁区切り 2 2 6 3 6 5" xfId="11311"/>
    <cellStyle name="桁区切り 2 2 6 3 7" xfId="840"/>
    <cellStyle name="桁区切り 2 2 6 3 7 2" xfId="2160"/>
    <cellStyle name="桁区切り 2 2 6 3 7 2 2" xfId="4809"/>
    <cellStyle name="桁区切り 2 2 6 3 7 2 2 2" xfId="6618"/>
    <cellStyle name="桁区切り 2 2 6 3 7 2 2 3" xfId="15395"/>
    <cellStyle name="桁区切り 2 2 6 3 7 2 3" xfId="6617"/>
    <cellStyle name="桁区切り 2 2 6 3 7 2 4" xfId="12751"/>
    <cellStyle name="桁区切り 2 2 6 3 7 3" xfId="3489"/>
    <cellStyle name="桁区切り 2 2 6 3 7 3 2" xfId="6619"/>
    <cellStyle name="桁区切り 2 2 6 3 7 3 3" xfId="14075"/>
    <cellStyle name="桁区切り 2 2 6 3 7 4" xfId="6616"/>
    <cellStyle name="桁区切り 2 2 6 3 7 5" xfId="11431"/>
    <cellStyle name="桁区切り 2 2 6 3 8" xfId="1440"/>
    <cellStyle name="桁区切り 2 2 6 3 8 2" xfId="4089"/>
    <cellStyle name="桁区切り 2 2 6 3 8 2 2" xfId="6621"/>
    <cellStyle name="桁区切り 2 2 6 3 8 2 3" xfId="14675"/>
    <cellStyle name="桁区切り 2 2 6 3 8 3" xfId="6620"/>
    <cellStyle name="桁区切り 2 2 6 3 8 4" xfId="12031"/>
    <cellStyle name="桁区切り 2 2 6 3 9" xfId="2769"/>
    <cellStyle name="桁区切り 2 2 6 3 9 2" xfId="6622"/>
    <cellStyle name="桁区切り 2 2 6 3 9 3" xfId="13355"/>
    <cellStyle name="桁区切り 2 2 6 4" xfId="160"/>
    <cellStyle name="桁区切り 2 2 6 4 2" xfId="880"/>
    <cellStyle name="桁区切り 2 2 6 4 2 2" xfId="2200"/>
    <cellStyle name="桁区切り 2 2 6 4 2 2 2" xfId="4849"/>
    <cellStyle name="桁区切り 2 2 6 4 2 2 2 2" xfId="6626"/>
    <cellStyle name="桁区切り 2 2 6 4 2 2 2 3" xfId="15435"/>
    <cellStyle name="桁区切り 2 2 6 4 2 2 3" xfId="6625"/>
    <cellStyle name="桁区切り 2 2 6 4 2 2 4" xfId="12791"/>
    <cellStyle name="桁区切り 2 2 6 4 2 3" xfId="3529"/>
    <cellStyle name="桁区切り 2 2 6 4 2 3 2" xfId="6627"/>
    <cellStyle name="桁区切り 2 2 6 4 2 3 3" xfId="14115"/>
    <cellStyle name="桁区切り 2 2 6 4 2 4" xfId="6624"/>
    <cellStyle name="桁区切り 2 2 6 4 2 5" xfId="11471"/>
    <cellStyle name="桁区切り 2 2 6 4 3" xfId="1480"/>
    <cellStyle name="桁区切り 2 2 6 4 3 2" xfId="4129"/>
    <cellStyle name="桁区切り 2 2 6 4 3 2 2" xfId="6629"/>
    <cellStyle name="桁区切り 2 2 6 4 3 2 3" xfId="14715"/>
    <cellStyle name="桁区切り 2 2 6 4 3 3" xfId="6628"/>
    <cellStyle name="桁区切り 2 2 6 4 3 4" xfId="12071"/>
    <cellStyle name="桁区切り 2 2 6 4 4" xfId="2809"/>
    <cellStyle name="桁区切り 2 2 6 4 4 2" xfId="6630"/>
    <cellStyle name="桁区切り 2 2 6 4 4 3" xfId="13395"/>
    <cellStyle name="桁区切り 2 2 6 4 5" xfId="6623"/>
    <cellStyle name="桁区切り 2 2 6 4 6" xfId="10751"/>
    <cellStyle name="桁区切り 2 2 6 5" xfId="280"/>
    <cellStyle name="桁区切り 2 2 6 5 2" xfId="1000"/>
    <cellStyle name="桁区切り 2 2 6 5 2 2" xfId="2320"/>
    <cellStyle name="桁区切り 2 2 6 5 2 2 2" xfId="4969"/>
    <cellStyle name="桁区切り 2 2 6 5 2 2 2 2" xfId="6634"/>
    <cellStyle name="桁区切り 2 2 6 5 2 2 2 3" xfId="15555"/>
    <cellStyle name="桁区切り 2 2 6 5 2 2 3" xfId="6633"/>
    <cellStyle name="桁区切り 2 2 6 5 2 2 4" xfId="12911"/>
    <cellStyle name="桁区切り 2 2 6 5 2 3" xfId="3649"/>
    <cellStyle name="桁区切り 2 2 6 5 2 3 2" xfId="6635"/>
    <cellStyle name="桁区切り 2 2 6 5 2 3 3" xfId="14235"/>
    <cellStyle name="桁区切り 2 2 6 5 2 4" xfId="6632"/>
    <cellStyle name="桁区切り 2 2 6 5 2 5" xfId="11591"/>
    <cellStyle name="桁区切り 2 2 6 5 3" xfId="1600"/>
    <cellStyle name="桁区切り 2 2 6 5 3 2" xfId="4249"/>
    <cellStyle name="桁区切り 2 2 6 5 3 2 2" xfId="6637"/>
    <cellStyle name="桁区切り 2 2 6 5 3 2 3" xfId="14835"/>
    <cellStyle name="桁区切り 2 2 6 5 3 3" xfId="6636"/>
    <cellStyle name="桁区切り 2 2 6 5 3 4" xfId="12191"/>
    <cellStyle name="桁区切り 2 2 6 5 4" xfId="2929"/>
    <cellStyle name="桁区切り 2 2 6 5 4 2" xfId="6638"/>
    <cellStyle name="桁区切り 2 2 6 5 4 3" xfId="13515"/>
    <cellStyle name="桁区切り 2 2 6 5 5" xfId="6631"/>
    <cellStyle name="桁区切り 2 2 6 5 6" xfId="10871"/>
    <cellStyle name="桁区切り 2 2 6 6" xfId="400"/>
    <cellStyle name="桁区切り 2 2 6 6 2" xfId="1120"/>
    <cellStyle name="桁区切り 2 2 6 6 2 2" xfId="2440"/>
    <cellStyle name="桁区切り 2 2 6 6 2 2 2" xfId="5089"/>
    <cellStyle name="桁区切り 2 2 6 6 2 2 2 2" xfId="6642"/>
    <cellStyle name="桁区切り 2 2 6 6 2 2 2 3" xfId="15675"/>
    <cellStyle name="桁区切り 2 2 6 6 2 2 3" xfId="6641"/>
    <cellStyle name="桁区切り 2 2 6 6 2 2 4" xfId="13031"/>
    <cellStyle name="桁区切り 2 2 6 6 2 3" xfId="3769"/>
    <cellStyle name="桁区切り 2 2 6 6 2 3 2" xfId="6643"/>
    <cellStyle name="桁区切り 2 2 6 6 2 3 3" xfId="14355"/>
    <cellStyle name="桁区切り 2 2 6 6 2 4" xfId="6640"/>
    <cellStyle name="桁区切り 2 2 6 6 2 5" xfId="11711"/>
    <cellStyle name="桁区切り 2 2 6 6 3" xfId="1720"/>
    <cellStyle name="桁区切り 2 2 6 6 3 2" xfId="4369"/>
    <cellStyle name="桁区切り 2 2 6 6 3 2 2" xfId="6645"/>
    <cellStyle name="桁区切り 2 2 6 6 3 2 3" xfId="14955"/>
    <cellStyle name="桁区切り 2 2 6 6 3 3" xfId="6644"/>
    <cellStyle name="桁区切り 2 2 6 6 3 4" xfId="12311"/>
    <cellStyle name="桁区切り 2 2 6 6 4" xfId="3049"/>
    <cellStyle name="桁区切り 2 2 6 6 4 2" xfId="6646"/>
    <cellStyle name="桁区切り 2 2 6 6 4 3" xfId="13635"/>
    <cellStyle name="桁区切り 2 2 6 6 5" xfId="6639"/>
    <cellStyle name="桁区切り 2 2 6 6 6" xfId="10991"/>
    <cellStyle name="桁区切り 2 2 6 7" xfId="520"/>
    <cellStyle name="桁区切り 2 2 6 7 2" xfId="1240"/>
    <cellStyle name="桁区切り 2 2 6 7 2 2" xfId="2560"/>
    <cellStyle name="桁区切り 2 2 6 7 2 2 2" xfId="5209"/>
    <cellStyle name="桁区切り 2 2 6 7 2 2 2 2" xfId="6650"/>
    <cellStyle name="桁区切り 2 2 6 7 2 2 2 3" xfId="15795"/>
    <cellStyle name="桁区切り 2 2 6 7 2 2 3" xfId="6649"/>
    <cellStyle name="桁区切り 2 2 6 7 2 2 4" xfId="13151"/>
    <cellStyle name="桁区切り 2 2 6 7 2 3" xfId="3889"/>
    <cellStyle name="桁区切り 2 2 6 7 2 3 2" xfId="6651"/>
    <cellStyle name="桁区切り 2 2 6 7 2 3 3" xfId="14475"/>
    <cellStyle name="桁区切り 2 2 6 7 2 4" xfId="6648"/>
    <cellStyle name="桁区切り 2 2 6 7 2 5" xfId="11831"/>
    <cellStyle name="桁区切り 2 2 6 7 3" xfId="1840"/>
    <cellStyle name="桁区切り 2 2 6 7 3 2" xfId="4489"/>
    <cellStyle name="桁区切り 2 2 6 7 3 2 2" xfId="6653"/>
    <cellStyle name="桁区切り 2 2 6 7 3 2 3" xfId="15075"/>
    <cellStyle name="桁区切り 2 2 6 7 3 3" xfId="6652"/>
    <cellStyle name="桁区切り 2 2 6 7 3 4" xfId="12431"/>
    <cellStyle name="桁区切り 2 2 6 7 4" xfId="3169"/>
    <cellStyle name="桁区切り 2 2 6 7 4 2" xfId="6654"/>
    <cellStyle name="桁区切り 2 2 6 7 4 3" xfId="13755"/>
    <cellStyle name="桁区切り 2 2 6 7 5" xfId="6647"/>
    <cellStyle name="桁区切り 2 2 6 7 6" xfId="11111"/>
    <cellStyle name="桁区切り 2 2 6 8" xfId="640"/>
    <cellStyle name="桁区切り 2 2 6 8 2" xfId="1960"/>
    <cellStyle name="桁区切り 2 2 6 8 2 2" xfId="4609"/>
    <cellStyle name="桁区切り 2 2 6 8 2 2 2" xfId="6657"/>
    <cellStyle name="桁区切り 2 2 6 8 2 2 3" xfId="15195"/>
    <cellStyle name="桁区切り 2 2 6 8 2 3" xfId="6656"/>
    <cellStyle name="桁区切り 2 2 6 8 2 4" xfId="12551"/>
    <cellStyle name="桁区切り 2 2 6 8 3" xfId="3289"/>
    <cellStyle name="桁区切り 2 2 6 8 3 2" xfId="6658"/>
    <cellStyle name="桁区切り 2 2 6 8 3 3" xfId="13875"/>
    <cellStyle name="桁区切り 2 2 6 8 4" xfId="6655"/>
    <cellStyle name="桁区切り 2 2 6 8 5" xfId="11231"/>
    <cellStyle name="桁区切り 2 2 6 9" xfId="760"/>
    <cellStyle name="桁区切り 2 2 6 9 2" xfId="2080"/>
    <cellStyle name="桁区切り 2 2 6 9 2 2" xfId="4729"/>
    <cellStyle name="桁区切り 2 2 6 9 2 2 2" xfId="6661"/>
    <cellStyle name="桁区切り 2 2 6 9 2 2 3" xfId="15315"/>
    <cellStyle name="桁区切り 2 2 6 9 2 3" xfId="6660"/>
    <cellStyle name="桁区切り 2 2 6 9 2 4" xfId="12671"/>
    <cellStyle name="桁区切り 2 2 6 9 3" xfId="3409"/>
    <cellStyle name="桁区切り 2 2 6 9 3 2" xfId="6662"/>
    <cellStyle name="桁区切り 2 2 6 9 3 3" xfId="13995"/>
    <cellStyle name="桁区切り 2 2 6 9 4" xfId="6659"/>
    <cellStyle name="桁区切り 2 2 6 9 5" xfId="11351"/>
    <cellStyle name="桁区切り 2 2 7" xfId="48"/>
    <cellStyle name="桁区切り 2 2 7 10" xfId="6663"/>
    <cellStyle name="桁区切り 2 2 7 11" xfId="10639"/>
    <cellStyle name="桁区切り 2 2 7 2" xfId="168"/>
    <cellStyle name="桁区切り 2 2 7 2 2" xfId="888"/>
    <cellStyle name="桁区切り 2 2 7 2 2 2" xfId="2208"/>
    <cellStyle name="桁区切り 2 2 7 2 2 2 2" xfId="4857"/>
    <cellStyle name="桁区切り 2 2 7 2 2 2 2 2" xfId="6667"/>
    <cellStyle name="桁区切り 2 2 7 2 2 2 2 3" xfId="15443"/>
    <cellStyle name="桁区切り 2 2 7 2 2 2 3" xfId="6666"/>
    <cellStyle name="桁区切り 2 2 7 2 2 2 4" xfId="12799"/>
    <cellStyle name="桁区切り 2 2 7 2 2 3" xfId="3537"/>
    <cellStyle name="桁区切り 2 2 7 2 2 3 2" xfId="6668"/>
    <cellStyle name="桁区切り 2 2 7 2 2 3 3" xfId="14123"/>
    <cellStyle name="桁区切り 2 2 7 2 2 4" xfId="6665"/>
    <cellStyle name="桁区切り 2 2 7 2 2 5" xfId="11479"/>
    <cellStyle name="桁区切り 2 2 7 2 3" xfId="1488"/>
    <cellStyle name="桁区切り 2 2 7 2 3 2" xfId="4137"/>
    <cellStyle name="桁区切り 2 2 7 2 3 2 2" xfId="6670"/>
    <cellStyle name="桁区切り 2 2 7 2 3 2 3" xfId="14723"/>
    <cellStyle name="桁区切り 2 2 7 2 3 3" xfId="6669"/>
    <cellStyle name="桁区切り 2 2 7 2 3 4" xfId="12079"/>
    <cellStyle name="桁区切り 2 2 7 2 4" xfId="2817"/>
    <cellStyle name="桁区切り 2 2 7 2 4 2" xfId="6671"/>
    <cellStyle name="桁区切り 2 2 7 2 4 3" xfId="13403"/>
    <cellStyle name="桁区切り 2 2 7 2 5" xfId="6664"/>
    <cellStyle name="桁区切り 2 2 7 2 6" xfId="10759"/>
    <cellStyle name="桁区切り 2 2 7 3" xfId="288"/>
    <cellStyle name="桁区切り 2 2 7 3 2" xfId="1008"/>
    <cellStyle name="桁区切り 2 2 7 3 2 2" xfId="2328"/>
    <cellStyle name="桁区切り 2 2 7 3 2 2 2" xfId="4977"/>
    <cellStyle name="桁区切り 2 2 7 3 2 2 2 2" xfId="6675"/>
    <cellStyle name="桁区切り 2 2 7 3 2 2 2 3" xfId="15563"/>
    <cellStyle name="桁区切り 2 2 7 3 2 2 3" xfId="6674"/>
    <cellStyle name="桁区切り 2 2 7 3 2 2 4" xfId="12919"/>
    <cellStyle name="桁区切り 2 2 7 3 2 3" xfId="3657"/>
    <cellStyle name="桁区切り 2 2 7 3 2 3 2" xfId="6676"/>
    <cellStyle name="桁区切り 2 2 7 3 2 3 3" xfId="14243"/>
    <cellStyle name="桁区切り 2 2 7 3 2 4" xfId="6673"/>
    <cellStyle name="桁区切り 2 2 7 3 2 5" xfId="11599"/>
    <cellStyle name="桁区切り 2 2 7 3 3" xfId="1608"/>
    <cellStyle name="桁区切り 2 2 7 3 3 2" xfId="4257"/>
    <cellStyle name="桁区切り 2 2 7 3 3 2 2" xfId="6678"/>
    <cellStyle name="桁区切り 2 2 7 3 3 2 3" xfId="14843"/>
    <cellStyle name="桁区切り 2 2 7 3 3 3" xfId="6677"/>
    <cellStyle name="桁区切り 2 2 7 3 3 4" xfId="12199"/>
    <cellStyle name="桁区切り 2 2 7 3 4" xfId="2937"/>
    <cellStyle name="桁区切り 2 2 7 3 4 2" xfId="6679"/>
    <cellStyle name="桁区切り 2 2 7 3 4 3" xfId="13523"/>
    <cellStyle name="桁区切り 2 2 7 3 5" xfId="6672"/>
    <cellStyle name="桁区切り 2 2 7 3 6" xfId="10879"/>
    <cellStyle name="桁区切り 2 2 7 4" xfId="408"/>
    <cellStyle name="桁区切り 2 2 7 4 2" xfId="1128"/>
    <cellStyle name="桁区切り 2 2 7 4 2 2" xfId="2448"/>
    <cellStyle name="桁区切り 2 2 7 4 2 2 2" xfId="5097"/>
    <cellStyle name="桁区切り 2 2 7 4 2 2 2 2" xfId="6683"/>
    <cellStyle name="桁区切り 2 2 7 4 2 2 2 3" xfId="15683"/>
    <cellStyle name="桁区切り 2 2 7 4 2 2 3" xfId="6682"/>
    <cellStyle name="桁区切り 2 2 7 4 2 2 4" xfId="13039"/>
    <cellStyle name="桁区切り 2 2 7 4 2 3" xfId="3777"/>
    <cellStyle name="桁区切り 2 2 7 4 2 3 2" xfId="6684"/>
    <cellStyle name="桁区切り 2 2 7 4 2 3 3" xfId="14363"/>
    <cellStyle name="桁区切り 2 2 7 4 2 4" xfId="6681"/>
    <cellStyle name="桁区切り 2 2 7 4 2 5" xfId="11719"/>
    <cellStyle name="桁区切り 2 2 7 4 3" xfId="1728"/>
    <cellStyle name="桁区切り 2 2 7 4 3 2" xfId="4377"/>
    <cellStyle name="桁区切り 2 2 7 4 3 2 2" xfId="6686"/>
    <cellStyle name="桁区切り 2 2 7 4 3 2 3" xfId="14963"/>
    <cellStyle name="桁区切り 2 2 7 4 3 3" xfId="6685"/>
    <cellStyle name="桁区切り 2 2 7 4 3 4" xfId="12319"/>
    <cellStyle name="桁区切り 2 2 7 4 4" xfId="3057"/>
    <cellStyle name="桁区切り 2 2 7 4 4 2" xfId="6687"/>
    <cellStyle name="桁区切り 2 2 7 4 4 3" xfId="13643"/>
    <cellStyle name="桁区切り 2 2 7 4 5" xfId="6680"/>
    <cellStyle name="桁区切り 2 2 7 4 6" xfId="10999"/>
    <cellStyle name="桁区切り 2 2 7 5" xfId="528"/>
    <cellStyle name="桁区切り 2 2 7 5 2" xfId="1248"/>
    <cellStyle name="桁区切り 2 2 7 5 2 2" xfId="2568"/>
    <cellStyle name="桁区切り 2 2 7 5 2 2 2" xfId="5217"/>
    <cellStyle name="桁区切り 2 2 7 5 2 2 2 2" xfId="6691"/>
    <cellStyle name="桁区切り 2 2 7 5 2 2 2 3" xfId="15803"/>
    <cellStyle name="桁区切り 2 2 7 5 2 2 3" xfId="6690"/>
    <cellStyle name="桁区切り 2 2 7 5 2 2 4" xfId="13159"/>
    <cellStyle name="桁区切り 2 2 7 5 2 3" xfId="3897"/>
    <cellStyle name="桁区切り 2 2 7 5 2 3 2" xfId="6692"/>
    <cellStyle name="桁区切り 2 2 7 5 2 3 3" xfId="14483"/>
    <cellStyle name="桁区切り 2 2 7 5 2 4" xfId="6689"/>
    <cellStyle name="桁区切り 2 2 7 5 2 5" xfId="11839"/>
    <cellStyle name="桁区切り 2 2 7 5 3" xfId="1848"/>
    <cellStyle name="桁区切り 2 2 7 5 3 2" xfId="4497"/>
    <cellStyle name="桁区切り 2 2 7 5 3 2 2" xfId="6694"/>
    <cellStyle name="桁区切り 2 2 7 5 3 2 3" xfId="15083"/>
    <cellStyle name="桁区切り 2 2 7 5 3 3" xfId="6693"/>
    <cellStyle name="桁区切り 2 2 7 5 3 4" xfId="12439"/>
    <cellStyle name="桁区切り 2 2 7 5 4" xfId="3177"/>
    <cellStyle name="桁区切り 2 2 7 5 4 2" xfId="6695"/>
    <cellStyle name="桁区切り 2 2 7 5 4 3" xfId="13763"/>
    <cellStyle name="桁区切り 2 2 7 5 5" xfId="6688"/>
    <cellStyle name="桁区切り 2 2 7 5 6" xfId="11119"/>
    <cellStyle name="桁区切り 2 2 7 6" xfId="648"/>
    <cellStyle name="桁区切り 2 2 7 6 2" xfId="1968"/>
    <cellStyle name="桁区切り 2 2 7 6 2 2" xfId="4617"/>
    <cellStyle name="桁区切り 2 2 7 6 2 2 2" xfId="6698"/>
    <cellStyle name="桁区切り 2 2 7 6 2 2 3" xfId="15203"/>
    <cellStyle name="桁区切り 2 2 7 6 2 3" xfId="6697"/>
    <cellStyle name="桁区切り 2 2 7 6 2 4" xfId="12559"/>
    <cellStyle name="桁区切り 2 2 7 6 3" xfId="3297"/>
    <cellStyle name="桁区切り 2 2 7 6 3 2" xfId="6699"/>
    <cellStyle name="桁区切り 2 2 7 6 3 3" xfId="13883"/>
    <cellStyle name="桁区切り 2 2 7 6 4" xfId="6696"/>
    <cellStyle name="桁区切り 2 2 7 6 5" xfId="11239"/>
    <cellStyle name="桁区切り 2 2 7 7" xfId="768"/>
    <cellStyle name="桁区切り 2 2 7 7 2" xfId="2088"/>
    <cellStyle name="桁区切り 2 2 7 7 2 2" xfId="4737"/>
    <cellStyle name="桁区切り 2 2 7 7 2 2 2" xfId="6702"/>
    <cellStyle name="桁区切り 2 2 7 7 2 2 3" xfId="15323"/>
    <cellStyle name="桁区切り 2 2 7 7 2 3" xfId="6701"/>
    <cellStyle name="桁区切り 2 2 7 7 2 4" xfId="12679"/>
    <cellStyle name="桁区切り 2 2 7 7 3" xfId="3417"/>
    <cellStyle name="桁区切り 2 2 7 7 3 2" xfId="6703"/>
    <cellStyle name="桁区切り 2 2 7 7 3 3" xfId="14003"/>
    <cellStyle name="桁区切り 2 2 7 7 4" xfId="6700"/>
    <cellStyle name="桁区切り 2 2 7 7 5" xfId="11359"/>
    <cellStyle name="桁区切り 2 2 7 8" xfId="1368"/>
    <cellStyle name="桁区切り 2 2 7 8 2" xfId="4017"/>
    <cellStyle name="桁区切り 2 2 7 8 2 2" xfId="6705"/>
    <cellStyle name="桁区切り 2 2 7 8 2 3" xfId="14603"/>
    <cellStyle name="桁区切り 2 2 7 8 3" xfId="6704"/>
    <cellStyle name="桁区切り 2 2 7 8 4" xfId="11959"/>
    <cellStyle name="桁区切り 2 2 7 9" xfId="2697"/>
    <cellStyle name="桁区切り 2 2 7 9 2" xfId="6706"/>
    <cellStyle name="桁区切り 2 2 7 9 3" xfId="13283"/>
    <cellStyle name="桁区切り 2 2 8" xfId="88"/>
    <cellStyle name="桁区切り 2 2 8 10" xfId="6707"/>
    <cellStyle name="桁区切り 2 2 8 11" xfId="10679"/>
    <cellStyle name="桁区切り 2 2 8 2" xfId="208"/>
    <cellStyle name="桁区切り 2 2 8 2 2" xfId="928"/>
    <cellStyle name="桁区切り 2 2 8 2 2 2" xfId="2248"/>
    <cellStyle name="桁区切り 2 2 8 2 2 2 2" xfId="4897"/>
    <cellStyle name="桁区切り 2 2 8 2 2 2 2 2" xfId="6711"/>
    <cellStyle name="桁区切り 2 2 8 2 2 2 2 3" xfId="15483"/>
    <cellStyle name="桁区切り 2 2 8 2 2 2 3" xfId="6710"/>
    <cellStyle name="桁区切り 2 2 8 2 2 2 4" xfId="12839"/>
    <cellStyle name="桁区切り 2 2 8 2 2 3" xfId="3577"/>
    <cellStyle name="桁区切り 2 2 8 2 2 3 2" xfId="6712"/>
    <cellStyle name="桁区切り 2 2 8 2 2 3 3" xfId="14163"/>
    <cellStyle name="桁区切り 2 2 8 2 2 4" xfId="6709"/>
    <cellStyle name="桁区切り 2 2 8 2 2 5" xfId="11519"/>
    <cellStyle name="桁区切り 2 2 8 2 3" xfId="1528"/>
    <cellStyle name="桁区切り 2 2 8 2 3 2" xfId="4177"/>
    <cellStyle name="桁区切り 2 2 8 2 3 2 2" xfId="6714"/>
    <cellStyle name="桁区切り 2 2 8 2 3 2 3" xfId="14763"/>
    <cellStyle name="桁区切り 2 2 8 2 3 3" xfId="6713"/>
    <cellStyle name="桁区切り 2 2 8 2 3 4" xfId="12119"/>
    <cellStyle name="桁区切り 2 2 8 2 4" xfId="2857"/>
    <cellStyle name="桁区切り 2 2 8 2 4 2" xfId="6715"/>
    <cellStyle name="桁区切り 2 2 8 2 4 3" xfId="13443"/>
    <cellStyle name="桁区切り 2 2 8 2 5" xfId="6708"/>
    <cellStyle name="桁区切り 2 2 8 2 6" xfId="10799"/>
    <cellStyle name="桁区切り 2 2 8 3" xfId="328"/>
    <cellStyle name="桁区切り 2 2 8 3 2" xfId="1048"/>
    <cellStyle name="桁区切り 2 2 8 3 2 2" xfId="2368"/>
    <cellStyle name="桁区切り 2 2 8 3 2 2 2" xfId="5017"/>
    <cellStyle name="桁区切り 2 2 8 3 2 2 2 2" xfId="6719"/>
    <cellStyle name="桁区切り 2 2 8 3 2 2 2 3" xfId="15603"/>
    <cellStyle name="桁区切り 2 2 8 3 2 2 3" xfId="6718"/>
    <cellStyle name="桁区切り 2 2 8 3 2 2 4" xfId="12959"/>
    <cellStyle name="桁区切り 2 2 8 3 2 3" xfId="3697"/>
    <cellStyle name="桁区切り 2 2 8 3 2 3 2" xfId="6720"/>
    <cellStyle name="桁区切り 2 2 8 3 2 3 3" xfId="14283"/>
    <cellStyle name="桁区切り 2 2 8 3 2 4" xfId="6717"/>
    <cellStyle name="桁区切り 2 2 8 3 2 5" xfId="11639"/>
    <cellStyle name="桁区切り 2 2 8 3 3" xfId="1648"/>
    <cellStyle name="桁区切り 2 2 8 3 3 2" xfId="4297"/>
    <cellStyle name="桁区切り 2 2 8 3 3 2 2" xfId="6722"/>
    <cellStyle name="桁区切り 2 2 8 3 3 2 3" xfId="14883"/>
    <cellStyle name="桁区切り 2 2 8 3 3 3" xfId="6721"/>
    <cellStyle name="桁区切り 2 2 8 3 3 4" xfId="12239"/>
    <cellStyle name="桁区切り 2 2 8 3 4" xfId="2977"/>
    <cellStyle name="桁区切り 2 2 8 3 4 2" xfId="6723"/>
    <cellStyle name="桁区切り 2 2 8 3 4 3" xfId="13563"/>
    <cellStyle name="桁区切り 2 2 8 3 5" xfId="6716"/>
    <cellStyle name="桁区切り 2 2 8 3 6" xfId="10919"/>
    <cellStyle name="桁区切り 2 2 8 4" xfId="448"/>
    <cellStyle name="桁区切り 2 2 8 4 2" xfId="1168"/>
    <cellStyle name="桁区切り 2 2 8 4 2 2" xfId="2488"/>
    <cellStyle name="桁区切り 2 2 8 4 2 2 2" xfId="5137"/>
    <cellStyle name="桁区切り 2 2 8 4 2 2 2 2" xfId="6727"/>
    <cellStyle name="桁区切り 2 2 8 4 2 2 2 3" xfId="15723"/>
    <cellStyle name="桁区切り 2 2 8 4 2 2 3" xfId="6726"/>
    <cellStyle name="桁区切り 2 2 8 4 2 2 4" xfId="13079"/>
    <cellStyle name="桁区切り 2 2 8 4 2 3" xfId="3817"/>
    <cellStyle name="桁区切り 2 2 8 4 2 3 2" xfId="6728"/>
    <cellStyle name="桁区切り 2 2 8 4 2 3 3" xfId="14403"/>
    <cellStyle name="桁区切り 2 2 8 4 2 4" xfId="6725"/>
    <cellStyle name="桁区切り 2 2 8 4 2 5" xfId="11759"/>
    <cellStyle name="桁区切り 2 2 8 4 3" xfId="1768"/>
    <cellStyle name="桁区切り 2 2 8 4 3 2" xfId="4417"/>
    <cellStyle name="桁区切り 2 2 8 4 3 2 2" xfId="6730"/>
    <cellStyle name="桁区切り 2 2 8 4 3 2 3" xfId="15003"/>
    <cellStyle name="桁区切り 2 2 8 4 3 3" xfId="6729"/>
    <cellStyle name="桁区切り 2 2 8 4 3 4" xfId="12359"/>
    <cellStyle name="桁区切り 2 2 8 4 4" xfId="3097"/>
    <cellStyle name="桁区切り 2 2 8 4 4 2" xfId="6731"/>
    <cellStyle name="桁区切り 2 2 8 4 4 3" xfId="13683"/>
    <cellStyle name="桁区切り 2 2 8 4 5" xfId="6724"/>
    <cellStyle name="桁区切り 2 2 8 4 6" xfId="11039"/>
    <cellStyle name="桁区切り 2 2 8 5" xfId="568"/>
    <cellStyle name="桁区切り 2 2 8 5 2" xfId="1288"/>
    <cellStyle name="桁区切り 2 2 8 5 2 2" xfId="2608"/>
    <cellStyle name="桁区切り 2 2 8 5 2 2 2" xfId="5257"/>
    <cellStyle name="桁区切り 2 2 8 5 2 2 2 2" xfId="6735"/>
    <cellStyle name="桁区切り 2 2 8 5 2 2 2 3" xfId="15843"/>
    <cellStyle name="桁区切り 2 2 8 5 2 2 3" xfId="6734"/>
    <cellStyle name="桁区切り 2 2 8 5 2 2 4" xfId="13199"/>
    <cellStyle name="桁区切り 2 2 8 5 2 3" xfId="3937"/>
    <cellStyle name="桁区切り 2 2 8 5 2 3 2" xfId="6736"/>
    <cellStyle name="桁区切り 2 2 8 5 2 3 3" xfId="14523"/>
    <cellStyle name="桁区切り 2 2 8 5 2 4" xfId="6733"/>
    <cellStyle name="桁区切り 2 2 8 5 2 5" xfId="11879"/>
    <cellStyle name="桁区切り 2 2 8 5 3" xfId="1888"/>
    <cellStyle name="桁区切り 2 2 8 5 3 2" xfId="4537"/>
    <cellStyle name="桁区切り 2 2 8 5 3 2 2" xfId="6738"/>
    <cellStyle name="桁区切り 2 2 8 5 3 2 3" xfId="15123"/>
    <cellStyle name="桁区切り 2 2 8 5 3 3" xfId="6737"/>
    <cellStyle name="桁区切り 2 2 8 5 3 4" xfId="12479"/>
    <cellStyle name="桁区切り 2 2 8 5 4" xfId="3217"/>
    <cellStyle name="桁区切り 2 2 8 5 4 2" xfId="6739"/>
    <cellStyle name="桁区切り 2 2 8 5 4 3" xfId="13803"/>
    <cellStyle name="桁区切り 2 2 8 5 5" xfId="6732"/>
    <cellStyle name="桁区切り 2 2 8 5 6" xfId="11159"/>
    <cellStyle name="桁区切り 2 2 8 6" xfId="688"/>
    <cellStyle name="桁区切り 2 2 8 6 2" xfId="2008"/>
    <cellStyle name="桁区切り 2 2 8 6 2 2" xfId="4657"/>
    <cellStyle name="桁区切り 2 2 8 6 2 2 2" xfId="6742"/>
    <cellStyle name="桁区切り 2 2 8 6 2 2 3" xfId="15243"/>
    <cellStyle name="桁区切り 2 2 8 6 2 3" xfId="6741"/>
    <cellStyle name="桁区切り 2 2 8 6 2 4" xfId="12599"/>
    <cellStyle name="桁区切り 2 2 8 6 3" xfId="3337"/>
    <cellStyle name="桁区切り 2 2 8 6 3 2" xfId="6743"/>
    <cellStyle name="桁区切り 2 2 8 6 3 3" xfId="13923"/>
    <cellStyle name="桁区切り 2 2 8 6 4" xfId="6740"/>
    <cellStyle name="桁区切り 2 2 8 6 5" xfId="11279"/>
    <cellStyle name="桁区切り 2 2 8 7" xfId="808"/>
    <cellStyle name="桁区切り 2 2 8 7 2" xfId="2128"/>
    <cellStyle name="桁区切り 2 2 8 7 2 2" xfId="4777"/>
    <cellStyle name="桁区切り 2 2 8 7 2 2 2" xfId="6746"/>
    <cellStyle name="桁区切り 2 2 8 7 2 2 3" xfId="15363"/>
    <cellStyle name="桁区切り 2 2 8 7 2 3" xfId="6745"/>
    <cellStyle name="桁区切り 2 2 8 7 2 4" xfId="12719"/>
    <cellStyle name="桁区切り 2 2 8 7 3" xfId="3457"/>
    <cellStyle name="桁区切り 2 2 8 7 3 2" xfId="6747"/>
    <cellStyle name="桁区切り 2 2 8 7 3 3" xfId="14043"/>
    <cellStyle name="桁区切り 2 2 8 7 4" xfId="6744"/>
    <cellStyle name="桁区切り 2 2 8 7 5" xfId="11399"/>
    <cellStyle name="桁区切り 2 2 8 8" xfId="1408"/>
    <cellStyle name="桁区切り 2 2 8 8 2" xfId="4057"/>
    <cellStyle name="桁区切り 2 2 8 8 2 2" xfId="6749"/>
    <cellStyle name="桁区切り 2 2 8 8 2 3" xfId="14643"/>
    <cellStyle name="桁区切り 2 2 8 8 3" xfId="6748"/>
    <cellStyle name="桁区切り 2 2 8 8 4" xfId="11999"/>
    <cellStyle name="桁区切り 2 2 8 9" xfId="2737"/>
    <cellStyle name="桁区切り 2 2 8 9 2" xfId="6750"/>
    <cellStyle name="桁区切り 2 2 8 9 3" xfId="13323"/>
    <cellStyle name="桁区切り 2 2 9" xfId="128"/>
    <cellStyle name="桁区切り 2 2 9 2" xfId="848"/>
    <cellStyle name="桁区切り 2 2 9 2 2" xfId="2168"/>
    <cellStyle name="桁区切り 2 2 9 2 2 2" xfId="4817"/>
    <cellStyle name="桁区切り 2 2 9 2 2 2 2" xfId="6754"/>
    <cellStyle name="桁区切り 2 2 9 2 2 2 3" xfId="15403"/>
    <cellStyle name="桁区切り 2 2 9 2 2 3" xfId="6753"/>
    <cellStyle name="桁区切り 2 2 9 2 2 4" xfId="12759"/>
    <cellStyle name="桁区切り 2 2 9 2 3" xfId="3497"/>
    <cellStyle name="桁区切り 2 2 9 2 3 2" xfId="6755"/>
    <cellStyle name="桁区切り 2 2 9 2 3 3" xfId="14083"/>
    <cellStyle name="桁区切り 2 2 9 2 4" xfId="6752"/>
    <cellStyle name="桁区切り 2 2 9 2 5" xfId="11439"/>
    <cellStyle name="桁区切り 2 2 9 3" xfId="1448"/>
    <cellStyle name="桁区切り 2 2 9 3 2" xfId="4097"/>
    <cellStyle name="桁区切り 2 2 9 3 2 2" xfId="6757"/>
    <cellStyle name="桁区切り 2 2 9 3 2 3" xfId="14683"/>
    <cellStyle name="桁区切り 2 2 9 3 3" xfId="6756"/>
    <cellStyle name="桁区切り 2 2 9 3 4" xfId="12039"/>
    <cellStyle name="桁区切り 2 2 9 4" xfId="2777"/>
    <cellStyle name="桁区切り 2 2 9 4 2" xfId="6758"/>
    <cellStyle name="桁区切り 2 2 9 4 3" xfId="13363"/>
    <cellStyle name="桁区切り 2 2 9 5" xfId="6751"/>
    <cellStyle name="桁区切り 2 2 9 6" xfId="10719"/>
    <cellStyle name="桁区切り 2 20" xfId="2655"/>
    <cellStyle name="桁区切り 2 20 2" xfId="6759"/>
    <cellStyle name="桁区切り 2 20 3" xfId="13242"/>
    <cellStyle name="桁区切り 2 21" xfId="5306"/>
    <cellStyle name="桁区切り 2 22" xfId="10598"/>
    <cellStyle name="桁区切り 2 3" xfId="7"/>
    <cellStyle name="桁区切り 2 3 10" xfId="249"/>
    <cellStyle name="桁区切り 2 3 10 2" xfId="969"/>
    <cellStyle name="桁区切り 2 3 10 2 2" xfId="2289"/>
    <cellStyle name="桁区切り 2 3 10 2 2 2" xfId="4938"/>
    <cellStyle name="桁区切り 2 3 10 2 2 2 2" xfId="6764"/>
    <cellStyle name="桁区切り 2 3 10 2 2 2 3" xfId="15524"/>
    <cellStyle name="桁区切り 2 3 10 2 2 3" xfId="6763"/>
    <cellStyle name="桁区切り 2 3 10 2 2 4" xfId="12880"/>
    <cellStyle name="桁区切り 2 3 10 2 3" xfId="3618"/>
    <cellStyle name="桁区切り 2 3 10 2 3 2" xfId="6765"/>
    <cellStyle name="桁区切り 2 3 10 2 3 3" xfId="14204"/>
    <cellStyle name="桁区切り 2 3 10 2 4" xfId="6762"/>
    <cellStyle name="桁区切り 2 3 10 2 5" xfId="11560"/>
    <cellStyle name="桁区切り 2 3 10 3" xfId="1569"/>
    <cellStyle name="桁区切り 2 3 10 3 2" xfId="4218"/>
    <cellStyle name="桁区切り 2 3 10 3 2 2" xfId="6767"/>
    <cellStyle name="桁区切り 2 3 10 3 2 3" xfId="14804"/>
    <cellStyle name="桁区切り 2 3 10 3 3" xfId="6766"/>
    <cellStyle name="桁区切り 2 3 10 3 4" xfId="12160"/>
    <cellStyle name="桁区切り 2 3 10 4" xfId="2898"/>
    <cellStyle name="桁区切り 2 3 10 4 2" xfId="6768"/>
    <cellStyle name="桁区切り 2 3 10 4 3" xfId="13484"/>
    <cellStyle name="桁区切り 2 3 10 5" xfId="6761"/>
    <cellStyle name="桁区切り 2 3 10 6" xfId="10840"/>
    <cellStyle name="桁区切り 2 3 11" xfId="369"/>
    <cellStyle name="桁区切り 2 3 11 2" xfId="1089"/>
    <cellStyle name="桁区切り 2 3 11 2 2" xfId="2409"/>
    <cellStyle name="桁区切り 2 3 11 2 2 2" xfId="5058"/>
    <cellStyle name="桁区切り 2 3 11 2 2 2 2" xfId="6772"/>
    <cellStyle name="桁区切り 2 3 11 2 2 2 3" xfId="15644"/>
    <cellStyle name="桁区切り 2 3 11 2 2 3" xfId="6771"/>
    <cellStyle name="桁区切り 2 3 11 2 2 4" xfId="13000"/>
    <cellStyle name="桁区切り 2 3 11 2 3" xfId="3738"/>
    <cellStyle name="桁区切り 2 3 11 2 3 2" xfId="6773"/>
    <cellStyle name="桁区切り 2 3 11 2 3 3" xfId="14324"/>
    <cellStyle name="桁区切り 2 3 11 2 4" xfId="6770"/>
    <cellStyle name="桁区切り 2 3 11 2 5" xfId="11680"/>
    <cellStyle name="桁区切り 2 3 11 3" xfId="1689"/>
    <cellStyle name="桁区切り 2 3 11 3 2" xfId="4338"/>
    <cellStyle name="桁区切り 2 3 11 3 2 2" xfId="6775"/>
    <cellStyle name="桁区切り 2 3 11 3 2 3" xfId="14924"/>
    <cellStyle name="桁区切り 2 3 11 3 3" xfId="6774"/>
    <cellStyle name="桁区切り 2 3 11 3 4" xfId="12280"/>
    <cellStyle name="桁区切り 2 3 11 4" xfId="3018"/>
    <cellStyle name="桁区切り 2 3 11 4 2" xfId="6776"/>
    <cellStyle name="桁区切り 2 3 11 4 3" xfId="13604"/>
    <cellStyle name="桁区切り 2 3 11 5" xfId="6769"/>
    <cellStyle name="桁区切り 2 3 11 6" xfId="10960"/>
    <cellStyle name="桁区切り 2 3 12" xfId="489"/>
    <cellStyle name="桁区切り 2 3 12 2" xfId="1209"/>
    <cellStyle name="桁区切り 2 3 12 2 2" xfId="2529"/>
    <cellStyle name="桁区切り 2 3 12 2 2 2" xfId="5178"/>
    <cellStyle name="桁区切り 2 3 12 2 2 2 2" xfId="6780"/>
    <cellStyle name="桁区切り 2 3 12 2 2 2 3" xfId="15764"/>
    <cellStyle name="桁区切り 2 3 12 2 2 3" xfId="6779"/>
    <cellStyle name="桁区切り 2 3 12 2 2 4" xfId="13120"/>
    <cellStyle name="桁区切り 2 3 12 2 3" xfId="3858"/>
    <cellStyle name="桁区切り 2 3 12 2 3 2" xfId="6781"/>
    <cellStyle name="桁区切り 2 3 12 2 3 3" xfId="14444"/>
    <cellStyle name="桁区切り 2 3 12 2 4" xfId="6778"/>
    <cellStyle name="桁区切り 2 3 12 2 5" xfId="11800"/>
    <cellStyle name="桁区切り 2 3 12 3" xfId="1809"/>
    <cellStyle name="桁区切り 2 3 12 3 2" xfId="4458"/>
    <cellStyle name="桁区切り 2 3 12 3 2 2" xfId="6783"/>
    <cellStyle name="桁区切り 2 3 12 3 2 3" xfId="15044"/>
    <cellStyle name="桁区切り 2 3 12 3 3" xfId="6782"/>
    <cellStyle name="桁区切り 2 3 12 3 4" xfId="12400"/>
    <cellStyle name="桁区切り 2 3 12 4" xfId="3138"/>
    <cellStyle name="桁区切り 2 3 12 4 2" xfId="6784"/>
    <cellStyle name="桁区切り 2 3 12 4 3" xfId="13724"/>
    <cellStyle name="桁区切り 2 3 12 5" xfId="6777"/>
    <cellStyle name="桁区切り 2 3 12 6" xfId="11080"/>
    <cellStyle name="桁区切り 2 3 13" xfId="609"/>
    <cellStyle name="桁区切り 2 3 13 2" xfId="1929"/>
    <cellStyle name="桁区切り 2 3 13 2 2" xfId="4578"/>
    <cellStyle name="桁区切り 2 3 13 2 2 2" xfId="6787"/>
    <cellStyle name="桁区切り 2 3 13 2 2 3" xfId="15164"/>
    <cellStyle name="桁区切り 2 3 13 2 3" xfId="6786"/>
    <cellStyle name="桁区切り 2 3 13 2 4" xfId="12520"/>
    <cellStyle name="桁区切り 2 3 13 3" xfId="3258"/>
    <cellStyle name="桁区切り 2 3 13 3 2" xfId="6788"/>
    <cellStyle name="桁区切り 2 3 13 3 3" xfId="13844"/>
    <cellStyle name="桁区切り 2 3 13 4" xfId="6785"/>
    <cellStyle name="桁区切り 2 3 13 5" xfId="11200"/>
    <cellStyle name="桁区切り 2 3 14" xfId="729"/>
    <cellStyle name="桁区切り 2 3 14 2" xfId="2049"/>
    <cellStyle name="桁区切り 2 3 14 2 2" xfId="4698"/>
    <cellStyle name="桁区切り 2 3 14 2 2 2" xfId="6791"/>
    <cellStyle name="桁区切り 2 3 14 2 2 3" xfId="15284"/>
    <cellStyle name="桁区切り 2 3 14 2 3" xfId="6790"/>
    <cellStyle name="桁区切り 2 3 14 2 4" xfId="12640"/>
    <cellStyle name="桁区切り 2 3 14 3" xfId="3378"/>
    <cellStyle name="桁区切り 2 3 14 3 2" xfId="6792"/>
    <cellStyle name="桁区切り 2 3 14 3 3" xfId="13964"/>
    <cellStyle name="桁区切り 2 3 14 4" xfId="6789"/>
    <cellStyle name="桁区切り 2 3 14 5" xfId="11320"/>
    <cellStyle name="桁区切り 2 3 15" xfId="1329"/>
    <cellStyle name="桁区切り 2 3 15 2" xfId="3978"/>
    <cellStyle name="桁区切り 2 3 15 2 2" xfId="6794"/>
    <cellStyle name="桁区切り 2 3 15 2 3" xfId="14564"/>
    <cellStyle name="桁区切り 2 3 15 3" xfId="6793"/>
    <cellStyle name="桁区切り 2 3 15 4" xfId="11920"/>
    <cellStyle name="桁区切り 2 3 16" xfId="2657"/>
    <cellStyle name="桁区切り 2 3 16 2" xfId="6795"/>
    <cellStyle name="桁区切り 2 3 16 3" xfId="13244"/>
    <cellStyle name="桁区切り 2 3 17" xfId="6760"/>
    <cellStyle name="桁区切り 2 3 18" xfId="10600"/>
    <cellStyle name="桁区切り 2 3 2" xfId="11"/>
    <cellStyle name="桁区切り 2 3 2 10" xfId="373"/>
    <cellStyle name="桁区切り 2 3 2 10 2" xfId="1093"/>
    <cellStyle name="桁区切り 2 3 2 10 2 2" xfId="2413"/>
    <cellStyle name="桁区切り 2 3 2 10 2 2 2" xfId="5062"/>
    <cellStyle name="桁区切り 2 3 2 10 2 2 2 2" xfId="6800"/>
    <cellStyle name="桁区切り 2 3 2 10 2 2 2 3" xfId="15648"/>
    <cellStyle name="桁区切り 2 3 2 10 2 2 3" xfId="6799"/>
    <cellStyle name="桁区切り 2 3 2 10 2 2 4" xfId="13004"/>
    <cellStyle name="桁区切り 2 3 2 10 2 3" xfId="3742"/>
    <cellStyle name="桁区切り 2 3 2 10 2 3 2" xfId="6801"/>
    <cellStyle name="桁区切り 2 3 2 10 2 3 3" xfId="14328"/>
    <cellStyle name="桁区切り 2 3 2 10 2 4" xfId="6798"/>
    <cellStyle name="桁区切り 2 3 2 10 2 5" xfId="11684"/>
    <cellStyle name="桁区切り 2 3 2 10 3" xfId="1693"/>
    <cellStyle name="桁区切り 2 3 2 10 3 2" xfId="4342"/>
    <cellStyle name="桁区切り 2 3 2 10 3 2 2" xfId="6803"/>
    <cellStyle name="桁区切り 2 3 2 10 3 2 3" xfId="14928"/>
    <cellStyle name="桁区切り 2 3 2 10 3 3" xfId="6802"/>
    <cellStyle name="桁区切り 2 3 2 10 3 4" xfId="12284"/>
    <cellStyle name="桁区切り 2 3 2 10 4" xfId="3022"/>
    <cellStyle name="桁区切り 2 3 2 10 4 2" xfId="6804"/>
    <cellStyle name="桁区切り 2 3 2 10 4 3" xfId="13608"/>
    <cellStyle name="桁区切り 2 3 2 10 5" xfId="6797"/>
    <cellStyle name="桁区切り 2 3 2 10 6" xfId="10964"/>
    <cellStyle name="桁区切り 2 3 2 11" xfId="493"/>
    <cellStyle name="桁区切り 2 3 2 11 2" xfId="1213"/>
    <cellStyle name="桁区切り 2 3 2 11 2 2" xfId="2533"/>
    <cellStyle name="桁区切り 2 3 2 11 2 2 2" xfId="5182"/>
    <cellStyle name="桁区切り 2 3 2 11 2 2 2 2" xfId="6808"/>
    <cellStyle name="桁区切り 2 3 2 11 2 2 2 3" xfId="15768"/>
    <cellStyle name="桁区切り 2 3 2 11 2 2 3" xfId="6807"/>
    <cellStyle name="桁区切り 2 3 2 11 2 2 4" xfId="13124"/>
    <cellStyle name="桁区切り 2 3 2 11 2 3" xfId="3862"/>
    <cellStyle name="桁区切り 2 3 2 11 2 3 2" xfId="6809"/>
    <cellStyle name="桁区切り 2 3 2 11 2 3 3" xfId="14448"/>
    <cellStyle name="桁区切り 2 3 2 11 2 4" xfId="6806"/>
    <cellStyle name="桁区切り 2 3 2 11 2 5" xfId="11804"/>
    <cellStyle name="桁区切り 2 3 2 11 3" xfId="1813"/>
    <cellStyle name="桁区切り 2 3 2 11 3 2" xfId="4462"/>
    <cellStyle name="桁区切り 2 3 2 11 3 2 2" xfId="6811"/>
    <cellStyle name="桁区切り 2 3 2 11 3 2 3" xfId="15048"/>
    <cellStyle name="桁区切り 2 3 2 11 3 3" xfId="6810"/>
    <cellStyle name="桁区切り 2 3 2 11 3 4" xfId="12404"/>
    <cellStyle name="桁区切り 2 3 2 11 4" xfId="3142"/>
    <cellStyle name="桁区切り 2 3 2 11 4 2" xfId="6812"/>
    <cellStyle name="桁区切り 2 3 2 11 4 3" xfId="13728"/>
    <cellStyle name="桁区切り 2 3 2 11 5" xfId="6805"/>
    <cellStyle name="桁区切り 2 3 2 11 6" xfId="11084"/>
    <cellStyle name="桁区切り 2 3 2 12" xfId="613"/>
    <cellStyle name="桁区切り 2 3 2 12 2" xfId="1933"/>
    <cellStyle name="桁区切り 2 3 2 12 2 2" xfId="4582"/>
    <cellStyle name="桁区切り 2 3 2 12 2 2 2" xfId="6815"/>
    <cellStyle name="桁区切り 2 3 2 12 2 2 3" xfId="15168"/>
    <cellStyle name="桁区切り 2 3 2 12 2 3" xfId="6814"/>
    <cellStyle name="桁区切り 2 3 2 12 2 4" xfId="12524"/>
    <cellStyle name="桁区切り 2 3 2 12 3" xfId="3262"/>
    <cellStyle name="桁区切り 2 3 2 12 3 2" xfId="6816"/>
    <cellStyle name="桁区切り 2 3 2 12 3 3" xfId="13848"/>
    <cellStyle name="桁区切り 2 3 2 12 4" xfId="6813"/>
    <cellStyle name="桁区切り 2 3 2 12 5" xfId="11204"/>
    <cellStyle name="桁区切り 2 3 2 13" xfId="733"/>
    <cellStyle name="桁区切り 2 3 2 13 2" xfId="2053"/>
    <cellStyle name="桁区切り 2 3 2 13 2 2" xfId="4702"/>
    <cellStyle name="桁区切り 2 3 2 13 2 2 2" xfId="6819"/>
    <cellStyle name="桁区切り 2 3 2 13 2 2 3" xfId="15288"/>
    <cellStyle name="桁区切り 2 3 2 13 2 3" xfId="6818"/>
    <cellStyle name="桁区切り 2 3 2 13 2 4" xfId="12644"/>
    <cellStyle name="桁区切り 2 3 2 13 3" xfId="3382"/>
    <cellStyle name="桁区切り 2 3 2 13 3 2" xfId="6820"/>
    <cellStyle name="桁区切り 2 3 2 13 3 3" xfId="13968"/>
    <cellStyle name="桁区切り 2 3 2 13 4" xfId="6817"/>
    <cellStyle name="桁区切り 2 3 2 13 5" xfId="11324"/>
    <cellStyle name="桁区切り 2 3 2 14" xfId="1333"/>
    <cellStyle name="桁区切り 2 3 2 14 2" xfId="3982"/>
    <cellStyle name="桁区切り 2 3 2 14 2 2" xfId="6822"/>
    <cellStyle name="桁区切り 2 3 2 14 2 3" xfId="14568"/>
    <cellStyle name="桁区切り 2 3 2 14 3" xfId="6821"/>
    <cellStyle name="桁区切り 2 3 2 14 4" xfId="11924"/>
    <cellStyle name="桁区切り 2 3 2 15" xfId="2661"/>
    <cellStyle name="桁区切り 2 3 2 15 2" xfId="6823"/>
    <cellStyle name="桁区切り 2 3 2 15 3" xfId="13248"/>
    <cellStyle name="桁区切り 2 3 2 16" xfId="6796"/>
    <cellStyle name="桁区切り 2 3 2 17" xfId="10604"/>
    <cellStyle name="桁区切り 2 3 2 2" xfId="19"/>
    <cellStyle name="桁区切り 2 3 2 2 10" xfId="1341"/>
    <cellStyle name="桁区切り 2 3 2 2 10 2" xfId="3990"/>
    <cellStyle name="桁区切り 2 3 2 2 10 2 2" xfId="6826"/>
    <cellStyle name="桁区切り 2 3 2 2 10 2 3" xfId="14576"/>
    <cellStyle name="桁区切り 2 3 2 2 10 3" xfId="6825"/>
    <cellStyle name="桁区切り 2 3 2 2 10 4" xfId="11932"/>
    <cellStyle name="桁区切り 2 3 2 2 11" xfId="2669"/>
    <cellStyle name="桁区切り 2 3 2 2 11 2" xfId="6827"/>
    <cellStyle name="桁区切り 2 3 2 2 11 3" xfId="13256"/>
    <cellStyle name="桁区切り 2 3 2 2 12" xfId="6824"/>
    <cellStyle name="桁区切り 2 3 2 2 13" xfId="10612"/>
    <cellStyle name="桁区切り 2 3 2 2 2" xfId="61"/>
    <cellStyle name="桁区切り 2 3 2 2 2 10" xfId="6828"/>
    <cellStyle name="桁区切り 2 3 2 2 2 11" xfId="10652"/>
    <cellStyle name="桁区切り 2 3 2 2 2 2" xfId="181"/>
    <cellStyle name="桁区切り 2 3 2 2 2 2 2" xfId="901"/>
    <cellStyle name="桁区切り 2 3 2 2 2 2 2 2" xfId="2221"/>
    <cellStyle name="桁区切り 2 3 2 2 2 2 2 2 2" xfId="4870"/>
    <cellStyle name="桁区切り 2 3 2 2 2 2 2 2 2 2" xfId="6832"/>
    <cellStyle name="桁区切り 2 3 2 2 2 2 2 2 2 3" xfId="15456"/>
    <cellStyle name="桁区切り 2 3 2 2 2 2 2 2 3" xfId="6831"/>
    <cellStyle name="桁区切り 2 3 2 2 2 2 2 2 4" xfId="12812"/>
    <cellStyle name="桁区切り 2 3 2 2 2 2 2 3" xfId="3550"/>
    <cellStyle name="桁区切り 2 3 2 2 2 2 2 3 2" xfId="6833"/>
    <cellStyle name="桁区切り 2 3 2 2 2 2 2 3 3" xfId="14136"/>
    <cellStyle name="桁区切り 2 3 2 2 2 2 2 4" xfId="6830"/>
    <cellStyle name="桁区切り 2 3 2 2 2 2 2 5" xfId="11492"/>
    <cellStyle name="桁区切り 2 3 2 2 2 2 3" xfId="1501"/>
    <cellStyle name="桁区切り 2 3 2 2 2 2 3 2" xfId="4150"/>
    <cellStyle name="桁区切り 2 3 2 2 2 2 3 2 2" xfId="6835"/>
    <cellStyle name="桁区切り 2 3 2 2 2 2 3 2 3" xfId="14736"/>
    <cellStyle name="桁区切り 2 3 2 2 2 2 3 3" xfId="6834"/>
    <cellStyle name="桁区切り 2 3 2 2 2 2 3 4" xfId="12092"/>
    <cellStyle name="桁区切り 2 3 2 2 2 2 4" xfId="2830"/>
    <cellStyle name="桁区切り 2 3 2 2 2 2 4 2" xfId="6836"/>
    <cellStyle name="桁区切り 2 3 2 2 2 2 4 3" xfId="13416"/>
    <cellStyle name="桁区切り 2 3 2 2 2 2 5" xfId="6829"/>
    <cellStyle name="桁区切り 2 3 2 2 2 2 6" xfId="10772"/>
    <cellStyle name="桁区切り 2 3 2 2 2 3" xfId="301"/>
    <cellStyle name="桁区切り 2 3 2 2 2 3 2" xfId="1021"/>
    <cellStyle name="桁区切り 2 3 2 2 2 3 2 2" xfId="2341"/>
    <cellStyle name="桁区切り 2 3 2 2 2 3 2 2 2" xfId="4990"/>
    <cellStyle name="桁区切り 2 3 2 2 2 3 2 2 2 2" xfId="6840"/>
    <cellStyle name="桁区切り 2 3 2 2 2 3 2 2 2 3" xfId="15576"/>
    <cellStyle name="桁区切り 2 3 2 2 2 3 2 2 3" xfId="6839"/>
    <cellStyle name="桁区切り 2 3 2 2 2 3 2 2 4" xfId="12932"/>
    <cellStyle name="桁区切り 2 3 2 2 2 3 2 3" xfId="3670"/>
    <cellStyle name="桁区切り 2 3 2 2 2 3 2 3 2" xfId="6841"/>
    <cellStyle name="桁区切り 2 3 2 2 2 3 2 3 3" xfId="14256"/>
    <cellStyle name="桁区切り 2 3 2 2 2 3 2 4" xfId="6838"/>
    <cellStyle name="桁区切り 2 3 2 2 2 3 2 5" xfId="11612"/>
    <cellStyle name="桁区切り 2 3 2 2 2 3 3" xfId="1621"/>
    <cellStyle name="桁区切り 2 3 2 2 2 3 3 2" xfId="4270"/>
    <cellStyle name="桁区切り 2 3 2 2 2 3 3 2 2" xfId="6843"/>
    <cellStyle name="桁区切り 2 3 2 2 2 3 3 2 3" xfId="14856"/>
    <cellStyle name="桁区切り 2 3 2 2 2 3 3 3" xfId="6842"/>
    <cellStyle name="桁区切り 2 3 2 2 2 3 3 4" xfId="12212"/>
    <cellStyle name="桁区切り 2 3 2 2 2 3 4" xfId="2950"/>
    <cellStyle name="桁区切り 2 3 2 2 2 3 4 2" xfId="6844"/>
    <cellStyle name="桁区切り 2 3 2 2 2 3 4 3" xfId="13536"/>
    <cellStyle name="桁区切り 2 3 2 2 2 3 5" xfId="6837"/>
    <cellStyle name="桁区切り 2 3 2 2 2 3 6" xfId="10892"/>
    <cellStyle name="桁区切り 2 3 2 2 2 4" xfId="421"/>
    <cellStyle name="桁区切り 2 3 2 2 2 4 2" xfId="1141"/>
    <cellStyle name="桁区切り 2 3 2 2 2 4 2 2" xfId="2461"/>
    <cellStyle name="桁区切り 2 3 2 2 2 4 2 2 2" xfId="5110"/>
    <cellStyle name="桁区切り 2 3 2 2 2 4 2 2 2 2" xfId="6848"/>
    <cellStyle name="桁区切り 2 3 2 2 2 4 2 2 2 3" xfId="15696"/>
    <cellStyle name="桁区切り 2 3 2 2 2 4 2 2 3" xfId="6847"/>
    <cellStyle name="桁区切り 2 3 2 2 2 4 2 2 4" xfId="13052"/>
    <cellStyle name="桁区切り 2 3 2 2 2 4 2 3" xfId="3790"/>
    <cellStyle name="桁区切り 2 3 2 2 2 4 2 3 2" xfId="6849"/>
    <cellStyle name="桁区切り 2 3 2 2 2 4 2 3 3" xfId="14376"/>
    <cellStyle name="桁区切り 2 3 2 2 2 4 2 4" xfId="6846"/>
    <cellStyle name="桁区切り 2 3 2 2 2 4 2 5" xfId="11732"/>
    <cellStyle name="桁区切り 2 3 2 2 2 4 3" xfId="1741"/>
    <cellStyle name="桁区切り 2 3 2 2 2 4 3 2" xfId="4390"/>
    <cellStyle name="桁区切り 2 3 2 2 2 4 3 2 2" xfId="6851"/>
    <cellStyle name="桁区切り 2 3 2 2 2 4 3 2 3" xfId="14976"/>
    <cellStyle name="桁区切り 2 3 2 2 2 4 3 3" xfId="6850"/>
    <cellStyle name="桁区切り 2 3 2 2 2 4 3 4" xfId="12332"/>
    <cellStyle name="桁区切り 2 3 2 2 2 4 4" xfId="3070"/>
    <cellStyle name="桁区切り 2 3 2 2 2 4 4 2" xfId="6852"/>
    <cellStyle name="桁区切り 2 3 2 2 2 4 4 3" xfId="13656"/>
    <cellStyle name="桁区切り 2 3 2 2 2 4 5" xfId="6845"/>
    <cellStyle name="桁区切り 2 3 2 2 2 4 6" xfId="11012"/>
    <cellStyle name="桁区切り 2 3 2 2 2 5" xfId="541"/>
    <cellStyle name="桁区切り 2 3 2 2 2 5 2" xfId="1261"/>
    <cellStyle name="桁区切り 2 3 2 2 2 5 2 2" xfId="2581"/>
    <cellStyle name="桁区切り 2 3 2 2 2 5 2 2 2" xfId="5230"/>
    <cellStyle name="桁区切り 2 3 2 2 2 5 2 2 2 2" xfId="6856"/>
    <cellStyle name="桁区切り 2 3 2 2 2 5 2 2 2 3" xfId="15816"/>
    <cellStyle name="桁区切り 2 3 2 2 2 5 2 2 3" xfId="6855"/>
    <cellStyle name="桁区切り 2 3 2 2 2 5 2 2 4" xfId="13172"/>
    <cellStyle name="桁区切り 2 3 2 2 2 5 2 3" xfId="3910"/>
    <cellStyle name="桁区切り 2 3 2 2 2 5 2 3 2" xfId="6857"/>
    <cellStyle name="桁区切り 2 3 2 2 2 5 2 3 3" xfId="14496"/>
    <cellStyle name="桁区切り 2 3 2 2 2 5 2 4" xfId="6854"/>
    <cellStyle name="桁区切り 2 3 2 2 2 5 2 5" xfId="11852"/>
    <cellStyle name="桁区切り 2 3 2 2 2 5 3" xfId="1861"/>
    <cellStyle name="桁区切り 2 3 2 2 2 5 3 2" xfId="4510"/>
    <cellStyle name="桁区切り 2 3 2 2 2 5 3 2 2" xfId="6859"/>
    <cellStyle name="桁区切り 2 3 2 2 2 5 3 2 3" xfId="15096"/>
    <cellStyle name="桁区切り 2 3 2 2 2 5 3 3" xfId="6858"/>
    <cellStyle name="桁区切り 2 3 2 2 2 5 3 4" xfId="12452"/>
    <cellStyle name="桁区切り 2 3 2 2 2 5 4" xfId="3190"/>
    <cellStyle name="桁区切り 2 3 2 2 2 5 4 2" xfId="6860"/>
    <cellStyle name="桁区切り 2 3 2 2 2 5 4 3" xfId="13776"/>
    <cellStyle name="桁区切り 2 3 2 2 2 5 5" xfId="6853"/>
    <cellStyle name="桁区切り 2 3 2 2 2 5 6" xfId="11132"/>
    <cellStyle name="桁区切り 2 3 2 2 2 6" xfId="661"/>
    <cellStyle name="桁区切り 2 3 2 2 2 6 2" xfId="1981"/>
    <cellStyle name="桁区切り 2 3 2 2 2 6 2 2" xfId="4630"/>
    <cellStyle name="桁区切り 2 3 2 2 2 6 2 2 2" xfId="6863"/>
    <cellStyle name="桁区切り 2 3 2 2 2 6 2 2 3" xfId="15216"/>
    <cellStyle name="桁区切り 2 3 2 2 2 6 2 3" xfId="6862"/>
    <cellStyle name="桁区切り 2 3 2 2 2 6 2 4" xfId="12572"/>
    <cellStyle name="桁区切り 2 3 2 2 2 6 3" xfId="3310"/>
    <cellStyle name="桁区切り 2 3 2 2 2 6 3 2" xfId="6864"/>
    <cellStyle name="桁区切り 2 3 2 2 2 6 3 3" xfId="13896"/>
    <cellStyle name="桁区切り 2 3 2 2 2 6 4" xfId="6861"/>
    <cellStyle name="桁区切り 2 3 2 2 2 6 5" xfId="11252"/>
    <cellStyle name="桁区切り 2 3 2 2 2 7" xfId="781"/>
    <cellStyle name="桁区切り 2 3 2 2 2 7 2" xfId="2101"/>
    <cellStyle name="桁区切り 2 3 2 2 2 7 2 2" xfId="4750"/>
    <cellStyle name="桁区切り 2 3 2 2 2 7 2 2 2" xfId="6867"/>
    <cellStyle name="桁区切り 2 3 2 2 2 7 2 2 3" xfId="15336"/>
    <cellStyle name="桁区切り 2 3 2 2 2 7 2 3" xfId="6866"/>
    <cellStyle name="桁区切り 2 3 2 2 2 7 2 4" xfId="12692"/>
    <cellStyle name="桁区切り 2 3 2 2 2 7 3" xfId="3430"/>
    <cellStyle name="桁区切り 2 3 2 2 2 7 3 2" xfId="6868"/>
    <cellStyle name="桁区切り 2 3 2 2 2 7 3 3" xfId="14016"/>
    <cellStyle name="桁区切り 2 3 2 2 2 7 4" xfId="6865"/>
    <cellStyle name="桁区切り 2 3 2 2 2 7 5" xfId="11372"/>
    <cellStyle name="桁区切り 2 3 2 2 2 8" xfId="1381"/>
    <cellStyle name="桁区切り 2 3 2 2 2 8 2" xfId="4030"/>
    <cellStyle name="桁区切り 2 3 2 2 2 8 2 2" xfId="6870"/>
    <cellStyle name="桁区切り 2 3 2 2 2 8 2 3" xfId="14616"/>
    <cellStyle name="桁区切り 2 3 2 2 2 8 3" xfId="6869"/>
    <cellStyle name="桁区切り 2 3 2 2 2 8 4" xfId="11972"/>
    <cellStyle name="桁区切り 2 3 2 2 2 9" xfId="2710"/>
    <cellStyle name="桁区切り 2 3 2 2 2 9 2" xfId="6871"/>
    <cellStyle name="桁区切り 2 3 2 2 2 9 3" xfId="13296"/>
    <cellStyle name="桁区切り 2 3 2 2 3" xfId="101"/>
    <cellStyle name="桁区切り 2 3 2 2 3 10" xfId="6872"/>
    <cellStyle name="桁区切り 2 3 2 2 3 11" xfId="10692"/>
    <cellStyle name="桁区切り 2 3 2 2 3 2" xfId="221"/>
    <cellStyle name="桁区切り 2 3 2 2 3 2 2" xfId="941"/>
    <cellStyle name="桁区切り 2 3 2 2 3 2 2 2" xfId="2261"/>
    <cellStyle name="桁区切り 2 3 2 2 3 2 2 2 2" xfId="4910"/>
    <cellStyle name="桁区切り 2 3 2 2 3 2 2 2 2 2" xfId="6876"/>
    <cellStyle name="桁区切り 2 3 2 2 3 2 2 2 2 3" xfId="15496"/>
    <cellStyle name="桁区切り 2 3 2 2 3 2 2 2 3" xfId="6875"/>
    <cellStyle name="桁区切り 2 3 2 2 3 2 2 2 4" xfId="12852"/>
    <cellStyle name="桁区切り 2 3 2 2 3 2 2 3" xfId="3590"/>
    <cellStyle name="桁区切り 2 3 2 2 3 2 2 3 2" xfId="6877"/>
    <cellStyle name="桁区切り 2 3 2 2 3 2 2 3 3" xfId="14176"/>
    <cellStyle name="桁区切り 2 3 2 2 3 2 2 4" xfId="6874"/>
    <cellStyle name="桁区切り 2 3 2 2 3 2 2 5" xfId="11532"/>
    <cellStyle name="桁区切り 2 3 2 2 3 2 3" xfId="1541"/>
    <cellStyle name="桁区切り 2 3 2 2 3 2 3 2" xfId="4190"/>
    <cellStyle name="桁区切り 2 3 2 2 3 2 3 2 2" xfId="6879"/>
    <cellStyle name="桁区切り 2 3 2 2 3 2 3 2 3" xfId="14776"/>
    <cellStyle name="桁区切り 2 3 2 2 3 2 3 3" xfId="6878"/>
    <cellStyle name="桁区切り 2 3 2 2 3 2 3 4" xfId="12132"/>
    <cellStyle name="桁区切り 2 3 2 2 3 2 4" xfId="2870"/>
    <cellStyle name="桁区切り 2 3 2 2 3 2 4 2" xfId="6880"/>
    <cellStyle name="桁区切り 2 3 2 2 3 2 4 3" xfId="13456"/>
    <cellStyle name="桁区切り 2 3 2 2 3 2 5" xfId="6873"/>
    <cellStyle name="桁区切り 2 3 2 2 3 2 6" xfId="10812"/>
    <cellStyle name="桁区切り 2 3 2 2 3 3" xfId="341"/>
    <cellStyle name="桁区切り 2 3 2 2 3 3 2" xfId="1061"/>
    <cellStyle name="桁区切り 2 3 2 2 3 3 2 2" xfId="2381"/>
    <cellStyle name="桁区切り 2 3 2 2 3 3 2 2 2" xfId="5030"/>
    <cellStyle name="桁区切り 2 3 2 2 3 3 2 2 2 2" xfId="6884"/>
    <cellStyle name="桁区切り 2 3 2 2 3 3 2 2 2 3" xfId="15616"/>
    <cellStyle name="桁区切り 2 3 2 2 3 3 2 2 3" xfId="6883"/>
    <cellStyle name="桁区切り 2 3 2 2 3 3 2 2 4" xfId="12972"/>
    <cellStyle name="桁区切り 2 3 2 2 3 3 2 3" xfId="3710"/>
    <cellStyle name="桁区切り 2 3 2 2 3 3 2 3 2" xfId="6885"/>
    <cellStyle name="桁区切り 2 3 2 2 3 3 2 3 3" xfId="14296"/>
    <cellStyle name="桁区切り 2 3 2 2 3 3 2 4" xfId="6882"/>
    <cellStyle name="桁区切り 2 3 2 2 3 3 2 5" xfId="11652"/>
    <cellStyle name="桁区切り 2 3 2 2 3 3 3" xfId="1661"/>
    <cellStyle name="桁区切り 2 3 2 2 3 3 3 2" xfId="4310"/>
    <cellStyle name="桁区切り 2 3 2 2 3 3 3 2 2" xfId="6887"/>
    <cellStyle name="桁区切り 2 3 2 2 3 3 3 2 3" xfId="14896"/>
    <cellStyle name="桁区切り 2 3 2 2 3 3 3 3" xfId="6886"/>
    <cellStyle name="桁区切り 2 3 2 2 3 3 3 4" xfId="12252"/>
    <cellStyle name="桁区切り 2 3 2 2 3 3 4" xfId="2990"/>
    <cellStyle name="桁区切り 2 3 2 2 3 3 4 2" xfId="6888"/>
    <cellStyle name="桁区切り 2 3 2 2 3 3 4 3" xfId="13576"/>
    <cellStyle name="桁区切り 2 3 2 2 3 3 5" xfId="6881"/>
    <cellStyle name="桁区切り 2 3 2 2 3 3 6" xfId="10932"/>
    <cellStyle name="桁区切り 2 3 2 2 3 4" xfId="461"/>
    <cellStyle name="桁区切り 2 3 2 2 3 4 2" xfId="1181"/>
    <cellStyle name="桁区切り 2 3 2 2 3 4 2 2" xfId="2501"/>
    <cellStyle name="桁区切り 2 3 2 2 3 4 2 2 2" xfId="5150"/>
    <cellStyle name="桁区切り 2 3 2 2 3 4 2 2 2 2" xfId="6892"/>
    <cellStyle name="桁区切り 2 3 2 2 3 4 2 2 2 3" xfId="15736"/>
    <cellStyle name="桁区切り 2 3 2 2 3 4 2 2 3" xfId="6891"/>
    <cellStyle name="桁区切り 2 3 2 2 3 4 2 2 4" xfId="13092"/>
    <cellStyle name="桁区切り 2 3 2 2 3 4 2 3" xfId="3830"/>
    <cellStyle name="桁区切り 2 3 2 2 3 4 2 3 2" xfId="6893"/>
    <cellStyle name="桁区切り 2 3 2 2 3 4 2 3 3" xfId="14416"/>
    <cellStyle name="桁区切り 2 3 2 2 3 4 2 4" xfId="6890"/>
    <cellStyle name="桁区切り 2 3 2 2 3 4 2 5" xfId="11772"/>
    <cellStyle name="桁区切り 2 3 2 2 3 4 3" xfId="1781"/>
    <cellStyle name="桁区切り 2 3 2 2 3 4 3 2" xfId="4430"/>
    <cellStyle name="桁区切り 2 3 2 2 3 4 3 2 2" xfId="6895"/>
    <cellStyle name="桁区切り 2 3 2 2 3 4 3 2 3" xfId="15016"/>
    <cellStyle name="桁区切り 2 3 2 2 3 4 3 3" xfId="6894"/>
    <cellStyle name="桁区切り 2 3 2 2 3 4 3 4" xfId="12372"/>
    <cellStyle name="桁区切り 2 3 2 2 3 4 4" xfId="3110"/>
    <cellStyle name="桁区切り 2 3 2 2 3 4 4 2" xfId="6896"/>
    <cellStyle name="桁区切り 2 3 2 2 3 4 4 3" xfId="13696"/>
    <cellStyle name="桁区切り 2 3 2 2 3 4 5" xfId="6889"/>
    <cellStyle name="桁区切り 2 3 2 2 3 4 6" xfId="11052"/>
    <cellStyle name="桁区切り 2 3 2 2 3 5" xfId="581"/>
    <cellStyle name="桁区切り 2 3 2 2 3 5 2" xfId="1301"/>
    <cellStyle name="桁区切り 2 3 2 2 3 5 2 2" xfId="2621"/>
    <cellStyle name="桁区切り 2 3 2 2 3 5 2 2 2" xfId="5270"/>
    <cellStyle name="桁区切り 2 3 2 2 3 5 2 2 2 2" xfId="6900"/>
    <cellStyle name="桁区切り 2 3 2 2 3 5 2 2 2 3" xfId="15856"/>
    <cellStyle name="桁区切り 2 3 2 2 3 5 2 2 3" xfId="6899"/>
    <cellStyle name="桁区切り 2 3 2 2 3 5 2 2 4" xfId="13212"/>
    <cellStyle name="桁区切り 2 3 2 2 3 5 2 3" xfId="3950"/>
    <cellStyle name="桁区切り 2 3 2 2 3 5 2 3 2" xfId="6901"/>
    <cellStyle name="桁区切り 2 3 2 2 3 5 2 3 3" xfId="14536"/>
    <cellStyle name="桁区切り 2 3 2 2 3 5 2 4" xfId="6898"/>
    <cellStyle name="桁区切り 2 3 2 2 3 5 2 5" xfId="11892"/>
    <cellStyle name="桁区切り 2 3 2 2 3 5 3" xfId="1901"/>
    <cellStyle name="桁区切り 2 3 2 2 3 5 3 2" xfId="4550"/>
    <cellStyle name="桁区切り 2 3 2 2 3 5 3 2 2" xfId="6903"/>
    <cellStyle name="桁区切り 2 3 2 2 3 5 3 2 3" xfId="15136"/>
    <cellStyle name="桁区切り 2 3 2 2 3 5 3 3" xfId="6902"/>
    <cellStyle name="桁区切り 2 3 2 2 3 5 3 4" xfId="12492"/>
    <cellStyle name="桁区切り 2 3 2 2 3 5 4" xfId="3230"/>
    <cellStyle name="桁区切り 2 3 2 2 3 5 4 2" xfId="6904"/>
    <cellStyle name="桁区切り 2 3 2 2 3 5 4 3" xfId="13816"/>
    <cellStyle name="桁区切り 2 3 2 2 3 5 5" xfId="6897"/>
    <cellStyle name="桁区切り 2 3 2 2 3 5 6" xfId="11172"/>
    <cellStyle name="桁区切り 2 3 2 2 3 6" xfId="701"/>
    <cellStyle name="桁区切り 2 3 2 2 3 6 2" xfId="2021"/>
    <cellStyle name="桁区切り 2 3 2 2 3 6 2 2" xfId="4670"/>
    <cellStyle name="桁区切り 2 3 2 2 3 6 2 2 2" xfId="6907"/>
    <cellStyle name="桁区切り 2 3 2 2 3 6 2 2 3" xfId="15256"/>
    <cellStyle name="桁区切り 2 3 2 2 3 6 2 3" xfId="6906"/>
    <cellStyle name="桁区切り 2 3 2 2 3 6 2 4" xfId="12612"/>
    <cellStyle name="桁区切り 2 3 2 2 3 6 3" xfId="3350"/>
    <cellStyle name="桁区切り 2 3 2 2 3 6 3 2" xfId="6908"/>
    <cellStyle name="桁区切り 2 3 2 2 3 6 3 3" xfId="13936"/>
    <cellStyle name="桁区切り 2 3 2 2 3 6 4" xfId="6905"/>
    <cellStyle name="桁区切り 2 3 2 2 3 6 5" xfId="11292"/>
    <cellStyle name="桁区切り 2 3 2 2 3 7" xfId="821"/>
    <cellStyle name="桁区切り 2 3 2 2 3 7 2" xfId="2141"/>
    <cellStyle name="桁区切り 2 3 2 2 3 7 2 2" xfId="4790"/>
    <cellStyle name="桁区切り 2 3 2 2 3 7 2 2 2" xfId="6911"/>
    <cellStyle name="桁区切り 2 3 2 2 3 7 2 2 3" xfId="15376"/>
    <cellStyle name="桁区切り 2 3 2 2 3 7 2 3" xfId="6910"/>
    <cellStyle name="桁区切り 2 3 2 2 3 7 2 4" xfId="12732"/>
    <cellStyle name="桁区切り 2 3 2 2 3 7 3" xfId="3470"/>
    <cellStyle name="桁区切り 2 3 2 2 3 7 3 2" xfId="6912"/>
    <cellStyle name="桁区切り 2 3 2 2 3 7 3 3" xfId="14056"/>
    <cellStyle name="桁区切り 2 3 2 2 3 7 4" xfId="6909"/>
    <cellStyle name="桁区切り 2 3 2 2 3 7 5" xfId="11412"/>
    <cellStyle name="桁区切り 2 3 2 2 3 8" xfId="1421"/>
    <cellStyle name="桁区切り 2 3 2 2 3 8 2" xfId="4070"/>
    <cellStyle name="桁区切り 2 3 2 2 3 8 2 2" xfId="6914"/>
    <cellStyle name="桁区切り 2 3 2 2 3 8 2 3" xfId="14656"/>
    <cellStyle name="桁区切り 2 3 2 2 3 8 3" xfId="6913"/>
    <cellStyle name="桁区切り 2 3 2 2 3 8 4" xfId="12012"/>
    <cellStyle name="桁区切り 2 3 2 2 3 9" xfId="2750"/>
    <cellStyle name="桁区切り 2 3 2 2 3 9 2" xfId="6915"/>
    <cellStyle name="桁区切り 2 3 2 2 3 9 3" xfId="13336"/>
    <cellStyle name="桁区切り 2 3 2 2 4" xfId="141"/>
    <cellStyle name="桁区切り 2 3 2 2 4 2" xfId="861"/>
    <cellStyle name="桁区切り 2 3 2 2 4 2 2" xfId="2181"/>
    <cellStyle name="桁区切り 2 3 2 2 4 2 2 2" xfId="4830"/>
    <cellStyle name="桁区切り 2 3 2 2 4 2 2 2 2" xfId="6919"/>
    <cellStyle name="桁区切り 2 3 2 2 4 2 2 2 3" xfId="15416"/>
    <cellStyle name="桁区切り 2 3 2 2 4 2 2 3" xfId="6918"/>
    <cellStyle name="桁区切り 2 3 2 2 4 2 2 4" xfId="12772"/>
    <cellStyle name="桁区切り 2 3 2 2 4 2 3" xfId="3510"/>
    <cellStyle name="桁区切り 2 3 2 2 4 2 3 2" xfId="6920"/>
    <cellStyle name="桁区切り 2 3 2 2 4 2 3 3" xfId="14096"/>
    <cellStyle name="桁区切り 2 3 2 2 4 2 4" xfId="6917"/>
    <cellStyle name="桁区切り 2 3 2 2 4 2 5" xfId="11452"/>
    <cellStyle name="桁区切り 2 3 2 2 4 3" xfId="1461"/>
    <cellStyle name="桁区切り 2 3 2 2 4 3 2" xfId="4110"/>
    <cellStyle name="桁区切り 2 3 2 2 4 3 2 2" xfId="6922"/>
    <cellStyle name="桁区切り 2 3 2 2 4 3 2 3" xfId="14696"/>
    <cellStyle name="桁区切り 2 3 2 2 4 3 3" xfId="6921"/>
    <cellStyle name="桁区切り 2 3 2 2 4 3 4" xfId="12052"/>
    <cellStyle name="桁区切り 2 3 2 2 4 4" xfId="2790"/>
    <cellStyle name="桁区切り 2 3 2 2 4 4 2" xfId="6923"/>
    <cellStyle name="桁区切り 2 3 2 2 4 4 3" xfId="13376"/>
    <cellStyle name="桁区切り 2 3 2 2 4 5" xfId="6916"/>
    <cellStyle name="桁区切り 2 3 2 2 4 6" xfId="10732"/>
    <cellStyle name="桁区切り 2 3 2 2 5" xfId="261"/>
    <cellStyle name="桁区切り 2 3 2 2 5 2" xfId="981"/>
    <cellStyle name="桁区切り 2 3 2 2 5 2 2" xfId="2301"/>
    <cellStyle name="桁区切り 2 3 2 2 5 2 2 2" xfId="4950"/>
    <cellStyle name="桁区切り 2 3 2 2 5 2 2 2 2" xfId="6927"/>
    <cellStyle name="桁区切り 2 3 2 2 5 2 2 2 3" xfId="15536"/>
    <cellStyle name="桁区切り 2 3 2 2 5 2 2 3" xfId="6926"/>
    <cellStyle name="桁区切り 2 3 2 2 5 2 2 4" xfId="12892"/>
    <cellStyle name="桁区切り 2 3 2 2 5 2 3" xfId="3630"/>
    <cellStyle name="桁区切り 2 3 2 2 5 2 3 2" xfId="6928"/>
    <cellStyle name="桁区切り 2 3 2 2 5 2 3 3" xfId="14216"/>
    <cellStyle name="桁区切り 2 3 2 2 5 2 4" xfId="6925"/>
    <cellStyle name="桁区切り 2 3 2 2 5 2 5" xfId="11572"/>
    <cellStyle name="桁区切り 2 3 2 2 5 3" xfId="1581"/>
    <cellStyle name="桁区切り 2 3 2 2 5 3 2" xfId="4230"/>
    <cellStyle name="桁区切り 2 3 2 2 5 3 2 2" xfId="6930"/>
    <cellStyle name="桁区切り 2 3 2 2 5 3 2 3" xfId="14816"/>
    <cellStyle name="桁区切り 2 3 2 2 5 3 3" xfId="6929"/>
    <cellStyle name="桁区切り 2 3 2 2 5 3 4" xfId="12172"/>
    <cellStyle name="桁区切り 2 3 2 2 5 4" xfId="2910"/>
    <cellStyle name="桁区切り 2 3 2 2 5 4 2" xfId="6931"/>
    <cellStyle name="桁区切り 2 3 2 2 5 4 3" xfId="13496"/>
    <cellStyle name="桁区切り 2 3 2 2 5 5" xfId="6924"/>
    <cellStyle name="桁区切り 2 3 2 2 5 6" xfId="10852"/>
    <cellStyle name="桁区切り 2 3 2 2 6" xfId="381"/>
    <cellStyle name="桁区切り 2 3 2 2 6 2" xfId="1101"/>
    <cellStyle name="桁区切り 2 3 2 2 6 2 2" xfId="2421"/>
    <cellStyle name="桁区切り 2 3 2 2 6 2 2 2" xfId="5070"/>
    <cellStyle name="桁区切り 2 3 2 2 6 2 2 2 2" xfId="6935"/>
    <cellStyle name="桁区切り 2 3 2 2 6 2 2 2 3" xfId="15656"/>
    <cellStyle name="桁区切り 2 3 2 2 6 2 2 3" xfId="6934"/>
    <cellStyle name="桁区切り 2 3 2 2 6 2 2 4" xfId="13012"/>
    <cellStyle name="桁区切り 2 3 2 2 6 2 3" xfId="3750"/>
    <cellStyle name="桁区切り 2 3 2 2 6 2 3 2" xfId="6936"/>
    <cellStyle name="桁区切り 2 3 2 2 6 2 3 3" xfId="14336"/>
    <cellStyle name="桁区切り 2 3 2 2 6 2 4" xfId="6933"/>
    <cellStyle name="桁区切り 2 3 2 2 6 2 5" xfId="11692"/>
    <cellStyle name="桁区切り 2 3 2 2 6 3" xfId="1701"/>
    <cellStyle name="桁区切り 2 3 2 2 6 3 2" xfId="4350"/>
    <cellStyle name="桁区切り 2 3 2 2 6 3 2 2" xfId="6938"/>
    <cellStyle name="桁区切り 2 3 2 2 6 3 2 3" xfId="14936"/>
    <cellStyle name="桁区切り 2 3 2 2 6 3 3" xfId="6937"/>
    <cellStyle name="桁区切り 2 3 2 2 6 3 4" xfId="12292"/>
    <cellStyle name="桁区切り 2 3 2 2 6 4" xfId="3030"/>
    <cellStyle name="桁区切り 2 3 2 2 6 4 2" xfId="6939"/>
    <cellStyle name="桁区切り 2 3 2 2 6 4 3" xfId="13616"/>
    <cellStyle name="桁区切り 2 3 2 2 6 5" xfId="6932"/>
    <cellStyle name="桁区切り 2 3 2 2 6 6" xfId="10972"/>
    <cellStyle name="桁区切り 2 3 2 2 7" xfId="501"/>
    <cellStyle name="桁区切り 2 3 2 2 7 2" xfId="1221"/>
    <cellStyle name="桁区切り 2 3 2 2 7 2 2" xfId="2541"/>
    <cellStyle name="桁区切り 2 3 2 2 7 2 2 2" xfId="5190"/>
    <cellStyle name="桁区切り 2 3 2 2 7 2 2 2 2" xfId="6943"/>
    <cellStyle name="桁区切り 2 3 2 2 7 2 2 2 3" xfId="15776"/>
    <cellStyle name="桁区切り 2 3 2 2 7 2 2 3" xfId="6942"/>
    <cellStyle name="桁区切り 2 3 2 2 7 2 2 4" xfId="13132"/>
    <cellStyle name="桁区切り 2 3 2 2 7 2 3" xfId="3870"/>
    <cellStyle name="桁区切り 2 3 2 2 7 2 3 2" xfId="6944"/>
    <cellStyle name="桁区切り 2 3 2 2 7 2 3 3" xfId="14456"/>
    <cellStyle name="桁区切り 2 3 2 2 7 2 4" xfId="6941"/>
    <cellStyle name="桁区切り 2 3 2 2 7 2 5" xfId="11812"/>
    <cellStyle name="桁区切り 2 3 2 2 7 3" xfId="1821"/>
    <cellStyle name="桁区切り 2 3 2 2 7 3 2" xfId="4470"/>
    <cellStyle name="桁区切り 2 3 2 2 7 3 2 2" xfId="6946"/>
    <cellStyle name="桁区切り 2 3 2 2 7 3 2 3" xfId="15056"/>
    <cellStyle name="桁区切り 2 3 2 2 7 3 3" xfId="6945"/>
    <cellStyle name="桁区切り 2 3 2 2 7 3 4" xfId="12412"/>
    <cellStyle name="桁区切り 2 3 2 2 7 4" xfId="3150"/>
    <cellStyle name="桁区切り 2 3 2 2 7 4 2" xfId="6947"/>
    <cellStyle name="桁区切り 2 3 2 2 7 4 3" xfId="13736"/>
    <cellStyle name="桁区切り 2 3 2 2 7 5" xfId="6940"/>
    <cellStyle name="桁区切り 2 3 2 2 7 6" xfId="11092"/>
    <cellStyle name="桁区切り 2 3 2 2 8" xfId="621"/>
    <cellStyle name="桁区切り 2 3 2 2 8 2" xfId="1941"/>
    <cellStyle name="桁区切り 2 3 2 2 8 2 2" xfId="4590"/>
    <cellStyle name="桁区切り 2 3 2 2 8 2 2 2" xfId="6950"/>
    <cellStyle name="桁区切り 2 3 2 2 8 2 2 3" xfId="15176"/>
    <cellStyle name="桁区切り 2 3 2 2 8 2 3" xfId="6949"/>
    <cellStyle name="桁区切り 2 3 2 2 8 2 4" xfId="12532"/>
    <cellStyle name="桁区切り 2 3 2 2 8 3" xfId="3270"/>
    <cellStyle name="桁区切り 2 3 2 2 8 3 2" xfId="6951"/>
    <cellStyle name="桁区切り 2 3 2 2 8 3 3" xfId="13856"/>
    <cellStyle name="桁区切り 2 3 2 2 8 4" xfId="6948"/>
    <cellStyle name="桁区切り 2 3 2 2 8 5" xfId="11212"/>
    <cellStyle name="桁区切り 2 3 2 2 9" xfId="741"/>
    <cellStyle name="桁区切り 2 3 2 2 9 2" xfId="2061"/>
    <cellStyle name="桁区切り 2 3 2 2 9 2 2" xfId="4710"/>
    <cellStyle name="桁区切り 2 3 2 2 9 2 2 2" xfId="6954"/>
    <cellStyle name="桁区切り 2 3 2 2 9 2 2 3" xfId="15296"/>
    <cellStyle name="桁区切り 2 3 2 2 9 2 3" xfId="6953"/>
    <cellStyle name="桁区切り 2 3 2 2 9 2 4" xfId="12652"/>
    <cellStyle name="桁区切り 2 3 2 2 9 3" xfId="3390"/>
    <cellStyle name="桁区切り 2 3 2 2 9 3 2" xfId="6955"/>
    <cellStyle name="桁区切り 2 3 2 2 9 3 3" xfId="13976"/>
    <cellStyle name="桁区切り 2 3 2 2 9 4" xfId="6952"/>
    <cellStyle name="桁区切り 2 3 2 2 9 5" xfId="11332"/>
    <cellStyle name="桁区切り 2 3 2 3" xfId="29"/>
    <cellStyle name="桁区切り 2 3 2 3 10" xfId="1349"/>
    <cellStyle name="桁区切り 2 3 2 3 10 2" xfId="3998"/>
    <cellStyle name="桁区切り 2 3 2 3 10 2 2" xfId="6958"/>
    <cellStyle name="桁区切り 2 3 2 3 10 2 3" xfId="14584"/>
    <cellStyle name="桁区切り 2 3 2 3 10 3" xfId="6957"/>
    <cellStyle name="桁区切り 2 3 2 3 10 4" xfId="11940"/>
    <cellStyle name="桁区切り 2 3 2 3 11" xfId="2678"/>
    <cellStyle name="桁区切り 2 3 2 3 11 2" xfId="6959"/>
    <cellStyle name="桁区切り 2 3 2 3 11 3" xfId="13264"/>
    <cellStyle name="桁区切り 2 3 2 3 12" xfId="6956"/>
    <cellStyle name="桁区切り 2 3 2 3 13" xfId="10620"/>
    <cellStyle name="桁区切り 2 3 2 3 2" xfId="69"/>
    <cellStyle name="桁区切り 2 3 2 3 2 10" xfId="6960"/>
    <cellStyle name="桁区切り 2 3 2 3 2 11" xfId="10660"/>
    <cellStyle name="桁区切り 2 3 2 3 2 2" xfId="189"/>
    <cellStyle name="桁区切り 2 3 2 3 2 2 2" xfId="909"/>
    <cellStyle name="桁区切り 2 3 2 3 2 2 2 2" xfId="2229"/>
    <cellStyle name="桁区切り 2 3 2 3 2 2 2 2 2" xfId="4878"/>
    <cellStyle name="桁区切り 2 3 2 3 2 2 2 2 2 2" xfId="6964"/>
    <cellStyle name="桁区切り 2 3 2 3 2 2 2 2 2 3" xfId="15464"/>
    <cellStyle name="桁区切り 2 3 2 3 2 2 2 2 3" xfId="6963"/>
    <cellStyle name="桁区切り 2 3 2 3 2 2 2 2 4" xfId="12820"/>
    <cellStyle name="桁区切り 2 3 2 3 2 2 2 3" xfId="3558"/>
    <cellStyle name="桁区切り 2 3 2 3 2 2 2 3 2" xfId="6965"/>
    <cellStyle name="桁区切り 2 3 2 3 2 2 2 3 3" xfId="14144"/>
    <cellStyle name="桁区切り 2 3 2 3 2 2 2 4" xfId="6962"/>
    <cellStyle name="桁区切り 2 3 2 3 2 2 2 5" xfId="11500"/>
    <cellStyle name="桁区切り 2 3 2 3 2 2 3" xfId="1509"/>
    <cellStyle name="桁区切り 2 3 2 3 2 2 3 2" xfId="4158"/>
    <cellStyle name="桁区切り 2 3 2 3 2 2 3 2 2" xfId="6967"/>
    <cellStyle name="桁区切り 2 3 2 3 2 2 3 2 3" xfId="14744"/>
    <cellStyle name="桁区切り 2 3 2 3 2 2 3 3" xfId="6966"/>
    <cellStyle name="桁区切り 2 3 2 3 2 2 3 4" xfId="12100"/>
    <cellStyle name="桁区切り 2 3 2 3 2 2 4" xfId="2838"/>
    <cellStyle name="桁区切り 2 3 2 3 2 2 4 2" xfId="6968"/>
    <cellStyle name="桁区切り 2 3 2 3 2 2 4 3" xfId="13424"/>
    <cellStyle name="桁区切り 2 3 2 3 2 2 5" xfId="6961"/>
    <cellStyle name="桁区切り 2 3 2 3 2 2 6" xfId="10780"/>
    <cellStyle name="桁区切り 2 3 2 3 2 3" xfId="309"/>
    <cellStyle name="桁区切り 2 3 2 3 2 3 2" xfId="1029"/>
    <cellStyle name="桁区切り 2 3 2 3 2 3 2 2" xfId="2349"/>
    <cellStyle name="桁区切り 2 3 2 3 2 3 2 2 2" xfId="4998"/>
    <cellStyle name="桁区切り 2 3 2 3 2 3 2 2 2 2" xfId="6972"/>
    <cellStyle name="桁区切り 2 3 2 3 2 3 2 2 2 3" xfId="15584"/>
    <cellStyle name="桁区切り 2 3 2 3 2 3 2 2 3" xfId="6971"/>
    <cellStyle name="桁区切り 2 3 2 3 2 3 2 2 4" xfId="12940"/>
    <cellStyle name="桁区切り 2 3 2 3 2 3 2 3" xfId="3678"/>
    <cellStyle name="桁区切り 2 3 2 3 2 3 2 3 2" xfId="6973"/>
    <cellStyle name="桁区切り 2 3 2 3 2 3 2 3 3" xfId="14264"/>
    <cellStyle name="桁区切り 2 3 2 3 2 3 2 4" xfId="6970"/>
    <cellStyle name="桁区切り 2 3 2 3 2 3 2 5" xfId="11620"/>
    <cellStyle name="桁区切り 2 3 2 3 2 3 3" xfId="1629"/>
    <cellStyle name="桁区切り 2 3 2 3 2 3 3 2" xfId="4278"/>
    <cellStyle name="桁区切り 2 3 2 3 2 3 3 2 2" xfId="6975"/>
    <cellStyle name="桁区切り 2 3 2 3 2 3 3 2 3" xfId="14864"/>
    <cellStyle name="桁区切り 2 3 2 3 2 3 3 3" xfId="6974"/>
    <cellStyle name="桁区切り 2 3 2 3 2 3 3 4" xfId="12220"/>
    <cellStyle name="桁区切り 2 3 2 3 2 3 4" xfId="2958"/>
    <cellStyle name="桁区切り 2 3 2 3 2 3 4 2" xfId="6976"/>
    <cellStyle name="桁区切り 2 3 2 3 2 3 4 3" xfId="13544"/>
    <cellStyle name="桁区切り 2 3 2 3 2 3 5" xfId="6969"/>
    <cellStyle name="桁区切り 2 3 2 3 2 3 6" xfId="10900"/>
    <cellStyle name="桁区切り 2 3 2 3 2 4" xfId="429"/>
    <cellStyle name="桁区切り 2 3 2 3 2 4 2" xfId="1149"/>
    <cellStyle name="桁区切り 2 3 2 3 2 4 2 2" xfId="2469"/>
    <cellStyle name="桁区切り 2 3 2 3 2 4 2 2 2" xfId="5118"/>
    <cellStyle name="桁区切り 2 3 2 3 2 4 2 2 2 2" xfId="6980"/>
    <cellStyle name="桁区切り 2 3 2 3 2 4 2 2 2 3" xfId="15704"/>
    <cellStyle name="桁区切り 2 3 2 3 2 4 2 2 3" xfId="6979"/>
    <cellStyle name="桁区切り 2 3 2 3 2 4 2 2 4" xfId="13060"/>
    <cellStyle name="桁区切り 2 3 2 3 2 4 2 3" xfId="3798"/>
    <cellStyle name="桁区切り 2 3 2 3 2 4 2 3 2" xfId="6981"/>
    <cellStyle name="桁区切り 2 3 2 3 2 4 2 3 3" xfId="14384"/>
    <cellStyle name="桁区切り 2 3 2 3 2 4 2 4" xfId="6978"/>
    <cellStyle name="桁区切り 2 3 2 3 2 4 2 5" xfId="11740"/>
    <cellStyle name="桁区切り 2 3 2 3 2 4 3" xfId="1749"/>
    <cellStyle name="桁区切り 2 3 2 3 2 4 3 2" xfId="4398"/>
    <cellStyle name="桁区切り 2 3 2 3 2 4 3 2 2" xfId="6983"/>
    <cellStyle name="桁区切り 2 3 2 3 2 4 3 2 3" xfId="14984"/>
    <cellStyle name="桁区切り 2 3 2 3 2 4 3 3" xfId="6982"/>
    <cellStyle name="桁区切り 2 3 2 3 2 4 3 4" xfId="12340"/>
    <cellStyle name="桁区切り 2 3 2 3 2 4 4" xfId="3078"/>
    <cellStyle name="桁区切り 2 3 2 3 2 4 4 2" xfId="6984"/>
    <cellStyle name="桁区切り 2 3 2 3 2 4 4 3" xfId="13664"/>
    <cellStyle name="桁区切り 2 3 2 3 2 4 5" xfId="6977"/>
    <cellStyle name="桁区切り 2 3 2 3 2 4 6" xfId="11020"/>
    <cellStyle name="桁区切り 2 3 2 3 2 5" xfId="549"/>
    <cellStyle name="桁区切り 2 3 2 3 2 5 2" xfId="1269"/>
    <cellStyle name="桁区切り 2 3 2 3 2 5 2 2" xfId="2589"/>
    <cellStyle name="桁区切り 2 3 2 3 2 5 2 2 2" xfId="5238"/>
    <cellStyle name="桁区切り 2 3 2 3 2 5 2 2 2 2" xfId="6988"/>
    <cellStyle name="桁区切り 2 3 2 3 2 5 2 2 2 3" xfId="15824"/>
    <cellStyle name="桁区切り 2 3 2 3 2 5 2 2 3" xfId="6987"/>
    <cellStyle name="桁区切り 2 3 2 3 2 5 2 2 4" xfId="13180"/>
    <cellStyle name="桁区切り 2 3 2 3 2 5 2 3" xfId="3918"/>
    <cellStyle name="桁区切り 2 3 2 3 2 5 2 3 2" xfId="6989"/>
    <cellStyle name="桁区切り 2 3 2 3 2 5 2 3 3" xfId="14504"/>
    <cellStyle name="桁区切り 2 3 2 3 2 5 2 4" xfId="6986"/>
    <cellStyle name="桁区切り 2 3 2 3 2 5 2 5" xfId="11860"/>
    <cellStyle name="桁区切り 2 3 2 3 2 5 3" xfId="1869"/>
    <cellStyle name="桁区切り 2 3 2 3 2 5 3 2" xfId="4518"/>
    <cellStyle name="桁区切り 2 3 2 3 2 5 3 2 2" xfId="6991"/>
    <cellStyle name="桁区切り 2 3 2 3 2 5 3 2 3" xfId="15104"/>
    <cellStyle name="桁区切り 2 3 2 3 2 5 3 3" xfId="6990"/>
    <cellStyle name="桁区切り 2 3 2 3 2 5 3 4" xfId="12460"/>
    <cellStyle name="桁区切り 2 3 2 3 2 5 4" xfId="3198"/>
    <cellStyle name="桁区切り 2 3 2 3 2 5 4 2" xfId="6992"/>
    <cellStyle name="桁区切り 2 3 2 3 2 5 4 3" xfId="13784"/>
    <cellStyle name="桁区切り 2 3 2 3 2 5 5" xfId="6985"/>
    <cellStyle name="桁区切り 2 3 2 3 2 5 6" xfId="11140"/>
    <cellStyle name="桁区切り 2 3 2 3 2 6" xfId="669"/>
    <cellStyle name="桁区切り 2 3 2 3 2 6 2" xfId="1989"/>
    <cellStyle name="桁区切り 2 3 2 3 2 6 2 2" xfId="4638"/>
    <cellStyle name="桁区切り 2 3 2 3 2 6 2 2 2" xfId="6995"/>
    <cellStyle name="桁区切り 2 3 2 3 2 6 2 2 3" xfId="15224"/>
    <cellStyle name="桁区切り 2 3 2 3 2 6 2 3" xfId="6994"/>
    <cellStyle name="桁区切り 2 3 2 3 2 6 2 4" xfId="12580"/>
    <cellStyle name="桁区切り 2 3 2 3 2 6 3" xfId="3318"/>
    <cellStyle name="桁区切り 2 3 2 3 2 6 3 2" xfId="6996"/>
    <cellStyle name="桁区切り 2 3 2 3 2 6 3 3" xfId="13904"/>
    <cellStyle name="桁区切り 2 3 2 3 2 6 4" xfId="6993"/>
    <cellStyle name="桁区切り 2 3 2 3 2 6 5" xfId="11260"/>
    <cellStyle name="桁区切り 2 3 2 3 2 7" xfId="789"/>
    <cellStyle name="桁区切り 2 3 2 3 2 7 2" xfId="2109"/>
    <cellStyle name="桁区切り 2 3 2 3 2 7 2 2" xfId="4758"/>
    <cellStyle name="桁区切り 2 3 2 3 2 7 2 2 2" xfId="6999"/>
    <cellStyle name="桁区切り 2 3 2 3 2 7 2 2 3" xfId="15344"/>
    <cellStyle name="桁区切り 2 3 2 3 2 7 2 3" xfId="6998"/>
    <cellStyle name="桁区切り 2 3 2 3 2 7 2 4" xfId="12700"/>
    <cellStyle name="桁区切り 2 3 2 3 2 7 3" xfId="3438"/>
    <cellStyle name="桁区切り 2 3 2 3 2 7 3 2" xfId="7000"/>
    <cellStyle name="桁区切り 2 3 2 3 2 7 3 3" xfId="14024"/>
    <cellStyle name="桁区切り 2 3 2 3 2 7 4" xfId="6997"/>
    <cellStyle name="桁区切り 2 3 2 3 2 7 5" xfId="11380"/>
    <cellStyle name="桁区切り 2 3 2 3 2 8" xfId="1389"/>
    <cellStyle name="桁区切り 2 3 2 3 2 8 2" xfId="4038"/>
    <cellStyle name="桁区切り 2 3 2 3 2 8 2 2" xfId="7002"/>
    <cellStyle name="桁区切り 2 3 2 3 2 8 2 3" xfId="14624"/>
    <cellStyle name="桁区切り 2 3 2 3 2 8 3" xfId="7001"/>
    <cellStyle name="桁区切り 2 3 2 3 2 8 4" xfId="11980"/>
    <cellStyle name="桁区切り 2 3 2 3 2 9" xfId="2718"/>
    <cellStyle name="桁区切り 2 3 2 3 2 9 2" xfId="7003"/>
    <cellStyle name="桁区切り 2 3 2 3 2 9 3" xfId="13304"/>
    <cellStyle name="桁区切り 2 3 2 3 3" xfId="109"/>
    <cellStyle name="桁区切り 2 3 2 3 3 10" xfId="7004"/>
    <cellStyle name="桁区切り 2 3 2 3 3 11" xfId="10700"/>
    <cellStyle name="桁区切り 2 3 2 3 3 2" xfId="229"/>
    <cellStyle name="桁区切り 2 3 2 3 3 2 2" xfId="949"/>
    <cellStyle name="桁区切り 2 3 2 3 3 2 2 2" xfId="2269"/>
    <cellStyle name="桁区切り 2 3 2 3 3 2 2 2 2" xfId="4918"/>
    <cellStyle name="桁区切り 2 3 2 3 3 2 2 2 2 2" xfId="7008"/>
    <cellStyle name="桁区切り 2 3 2 3 3 2 2 2 2 3" xfId="15504"/>
    <cellStyle name="桁区切り 2 3 2 3 3 2 2 2 3" xfId="7007"/>
    <cellStyle name="桁区切り 2 3 2 3 3 2 2 2 4" xfId="12860"/>
    <cellStyle name="桁区切り 2 3 2 3 3 2 2 3" xfId="3598"/>
    <cellStyle name="桁区切り 2 3 2 3 3 2 2 3 2" xfId="7009"/>
    <cellStyle name="桁区切り 2 3 2 3 3 2 2 3 3" xfId="14184"/>
    <cellStyle name="桁区切り 2 3 2 3 3 2 2 4" xfId="7006"/>
    <cellStyle name="桁区切り 2 3 2 3 3 2 2 5" xfId="11540"/>
    <cellStyle name="桁区切り 2 3 2 3 3 2 3" xfId="1549"/>
    <cellStyle name="桁区切り 2 3 2 3 3 2 3 2" xfId="4198"/>
    <cellStyle name="桁区切り 2 3 2 3 3 2 3 2 2" xfId="7011"/>
    <cellStyle name="桁区切り 2 3 2 3 3 2 3 2 3" xfId="14784"/>
    <cellStyle name="桁区切り 2 3 2 3 3 2 3 3" xfId="7010"/>
    <cellStyle name="桁区切り 2 3 2 3 3 2 3 4" xfId="12140"/>
    <cellStyle name="桁区切り 2 3 2 3 3 2 4" xfId="2878"/>
    <cellStyle name="桁区切り 2 3 2 3 3 2 4 2" xfId="7012"/>
    <cellStyle name="桁区切り 2 3 2 3 3 2 4 3" xfId="13464"/>
    <cellStyle name="桁区切り 2 3 2 3 3 2 5" xfId="7005"/>
    <cellStyle name="桁区切り 2 3 2 3 3 2 6" xfId="10820"/>
    <cellStyle name="桁区切り 2 3 2 3 3 3" xfId="349"/>
    <cellStyle name="桁区切り 2 3 2 3 3 3 2" xfId="1069"/>
    <cellStyle name="桁区切り 2 3 2 3 3 3 2 2" xfId="2389"/>
    <cellStyle name="桁区切り 2 3 2 3 3 3 2 2 2" xfId="5038"/>
    <cellStyle name="桁区切り 2 3 2 3 3 3 2 2 2 2" xfId="7016"/>
    <cellStyle name="桁区切り 2 3 2 3 3 3 2 2 2 3" xfId="15624"/>
    <cellStyle name="桁区切り 2 3 2 3 3 3 2 2 3" xfId="7015"/>
    <cellStyle name="桁区切り 2 3 2 3 3 3 2 2 4" xfId="12980"/>
    <cellStyle name="桁区切り 2 3 2 3 3 3 2 3" xfId="3718"/>
    <cellStyle name="桁区切り 2 3 2 3 3 3 2 3 2" xfId="7017"/>
    <cellStyle name="桁区切り 2 3 2 3 3 3 2 3 3" xfId="14304"/>
    <cellStyle name="桁区切り 2 3 2 3 3 3 2 4" xfId="7014"/>
    <cellStyle name="桁区切り 2 3 2 3 3 3 2 5" xfId="11660"/>
    <cellStyle name="桁区切り 2 3 2 3 3 3 3" xfId="1669"/>
    <cellStyle name="桁区切り 2 3 2 3 3 3 3 2" xfId="4318"/>
    <cellStyle name="桁区切り 2 3 2 3 3 3 3 2 2" xfId="7019"/>
    <cellStyle name="桁区切り 2 3 2 3 3 3 3 2 3" xfId="14904"/>
    <cellStyle name="桁区切り 2 3 2 3 3 3 3 3" xfId="7018"/>
    <cellStyle name="桁区切り 2 3 2 3 3 3 3 4" xfId="12260"/>
    <cellStyle name="桁区切り 2 3 2 3 3 3 4" xfId="2998"/>
    <cellStyle name="桁区切り 2 3 2 3 3 3 4 2" xfId="7020"/>
    <cellStyle name="桁区切り 2 3 2 3 3 3 4 3" xfId="13584"/>
    <cellStyle name="桁区切り 2 3 2 3 3 3 5" xfId="7013"/>
    <cellStyle name="桁区切り 2 3 2 3 3 3 6" xfId="10940"/>
    <cellStyle name="桁区切り 2 3 2 3 3 4" xfId="469"/>
    <cellStyle name="桁区切り 2 3 2 3 3 4 2" xfId="1189"/>
    <cellStyle name="桁区切り 2 3 2 3 3 4 2 2" xfId="2509"/>
    <cellStyle name="桁区切り 2 3 2 3 3 4 2 2 2" xfId="5158"/>
    <cellStyle name="桁区切り 2 3 2 3 3 4 2 2 2 2" xfId="7024"/>
    <cellStyle name="桁区切り 2 3 2 3 3 4 2 2 2 3" xfId="15744"/>
    <cellStyle name="桁区切り 2 3 2 3 3 4 2 2 3" xfId="7023"/>
    <cellStyle name="桁区切り 2 3 2 3 3 4 2 2 4" xfId="13100"/>
    <cellStyle name="桁区切り 2 3 2 3 3 4 2 3" xfId="3838"/>
    <cellStyle name="桁区切り 2 3 2 3 3 4 2 3 2" xfId="7025"/>
    <cellStyle name="桁区切り 2 3 2 3 3 4 2 3 3" xfId="14424"/>
    <cellStyle name="桁区切り 2 3 2 3 3 4 2 4" xfId="7022"/>
    <cellStyle name="桁区切り 2 3 2 3 3 4 2 5" xfId="11780"/>
    <cellStyle name="桁区切り 2 3 2 3 3 4 3" xfId="1789"/>
    <cellStyle name="桁区切り 2 3 2 3 3 4 3 2" xfId="4438"/>
    <cellStyle name="桁区切り 2 3 2 3 3 4 3 2 2" xfId="7027"/>
    <cellStyle name="桁区切り 2 3 2 3 3 4 3 2 3" xfId="15024"/>
    <cellStyle name="桁区切り 2 3 2 3 3 4 3 3" xfId="7026"/>
    <cellStyle name="桁区切り 2 3 2 3 3 4 3 4" xfId="12380"/>
    <cellStyle name="桁区切り 2 3 2 3 3 4 4" xfId="3118"/>
    <cellStyle name="桁区切り 2 3 2 3 3 4 4 2" xfId="7028"/>
    <cellStyle name="桁区切り 2 3 2 3 3 4 4 3" xfId="13704"/>
    <cellStyle name="桁区切り 2 3 2 3 3 4 5" xfId="7021"/>
    <cellStyle name="桁区切り 2 3 2 3 3 4 6" xfId="11060"/>
    <cellStyle name="桁区切り 2 3 2 3 3 5" xfId="589"/>
    <cellStyle name="桁区切り 2 3 2 3 3 5 2" xfId="1309"/>
    <cellStyle name="桁区切り 2 3 2 3 3 5 2 2" xfId="2629"/>
    <cellStyle name="桁区切り 2 3 2 3 3 5 2 2 2" xfId="5278"/>
    <cellStyle name="桁区切り 2 3 2 3 3 5 2 2 2 2" xfId="7032"/>
    <cellStyle name="桁区切り 2 3 2 3 3 5 2 2 2 3" xfId="15864"/>
    <cellStyle name="桁区切り 2 3 2 3 3 5 2 2 3" xfId="7031"/>
    <cellStyle name="桁区切り 2 3 2 3 3 5 2 2 4" xfId="13220"/>
    <cellStyle name="桁区切り 2 3 2 3 3 5 2 3" xfId="3958"/>
    <cellStyle name="桁区切り 2 3 2 3 3 5 2 3 2" xfId="7033"/>
    <cellStyle name="桁区切り 2 3 2 3 3 5 2 3 3" xfId="14544"/>
    <cellStyle name="桁区切り 2 3 2 3 3 5 2 4" xfId="7030"/>
    <cellStyle name="桁区切り 2 3 2 3 3 5 2 5" xfId="11900"/>
    <cellStyle name="桁区切り 2 3 2 3 3 5 3" xfId="1909"/>
    <cellStyle name="桁区切り 2 3 2 3 3 5 3 2" xfId="4558"/>
    <cellStyle name="桁区切り 2 3 2 3 3 5 3 2 2" xfId="7035"/>
    <cellStyle name="桁区切り 2 3 2 3 3 5 3 2 3" xfId="15144"/>
    <cellStyle name="桁区切り 2 3 2 3 3 5 3 3" xfId="7034"/>
    <cellStyle name="桁区切り 2 3 2 3 3 5 3 4" xfId="12500"/>
    <cellStyle name="桁区切り 2 3 2 3 3 5 4" xfId="3238"/>
    <cellStyle name="桁区切り 2 3 2 3 3 5 4 2" xfId="7036"/>
    <cellStyle name="桁区切り 2 3 2 3 3 5 4 3" xfId="13824"/>
    <cellStyle name="桁区切り 2 3 2 3 3 5 5" xfId="7029"/>
    <cellStyle name="桁区切り 2 3 2 3 3 5 6" xfId="11180"/>
    <cellStyle name="桁区切り 2 3 2 3 3 6" xfId="709"/>
    <cellStyle name="桁区切り 2 3 2 3 3 6 2" xfId="2029"/>
    <cellStyle name="桁区切り 2 3 2 3 3 6 2 2" xfId="4678"/>
    <cellStyle name="桁区切り 2 3 2 3 3 6 2 2 2" xfId="7039"/>
    <cellStyle name="桁区切り 2 3 2 3 3 6 2 2 3" xfId="15264"/>
    <cellStyle name="桁区切り 2 3 2 3 3 6 2 3" xfId="7038"/>
    <cellStyle name="桁区切り 2 3 2 3 3 6 2 4" xfId="12620"/>
    <cellStyle name="桁区切り 2 3 2 3 3 6 3" xfId="3358"/>
    <cellStyle name="桁区切り 2 3 2 3 3 6 3 2" xfId="7040"/>
    <cellStyle name="桁区切り 2 3 2 3 3 6 3 3" xfId="13944"/>
    <cellStyle name="桁区切り 2 3 2 3 3 6 4" xfId="7037"/>
    <cellStyle name="桁区切り 2 3 2 3 3 6 5" xfId="11300"/>
    <cellStyle name="桁区切り 2 3 2 3 3 7" xfId="829"/>
    <cellStyle name="桁区切り 2 3 2 3 3 7 2" xfId="2149"/>
    <cellStyle name="桁区切り 2 3 2 3 3 7 2 2" xfId="4798"/>
    <cellStyle name="桁区切り 2 3 2 3 3 7 2 2 2" xfId="7043"/>
    <cellStyle name="桁区切り 2 3 2 3 3 7 2 2 3" xfId="15384"/>
    <cellStyle name="桁区切り 2 3 2 3 3 7 2 3" xfId="7042"/>
    <cellStyle name="桁区切り 2 3 2 3 3 7 2 4" xfId="12740"/>
    <cellStyle name="桁区切り 2 3 2 3 3 7 3" xfId="3478"/>
    <cellStyle name="桁区切り 2 3 2 3 3 7 3 2" xfId="7044"/>
    <cellStyle name="桁区切り 2 3 2 3 3 7 3 3" xfId="14064"/>
    <cellStyle name="桁区切り 2 3 2 3 3 7 4" xfId="7041"/>
    <cellStyle name="桁区切り 2 3 2 3 3 7 5" xfId="11420"/>
    <cellStyle name="桁区切り 2 3 2 3 3 8" xfId="1429"/>
    <cellStyle name="桁区切り 2 3 2 3 3 8 2" xfId="4078"/>
    <cellStyle name="桁区切り 2 3 2 3 3 8 2 2" xfId="7046"/>
    <cellStyle name="桁区切り 2 3 2 3 3 8 2 3" xfId="14664"/>
    <cellStyle name="桁区切り 2 3 2 3 3 8 3" xfId="7045"/>
    <cellStyle name="桁区切り 2 3 2 3 3 8 4" xfId="12020"/>
    <cellStyle name="桁区切り 2 3 2 3 3 9" xfId="2758"/>
    <cellStyle name="桁区切り 2 3 2 3 3 9 2" xfId="7047"/>
    <cellStyle name="桁区切り 2 3 2 3 3 9 3" xfId="13344"/>
    <cellStyle name="桁区切り 2 3 2 3 4" xfId="149"/>
    <cellStyle name="桁区切り 2 3 2 3 4 2" xfId="869"/>
    <cellStyle name="桁区切り 2 3 2 3 4 2 2" xfId="2189"/>
    <cellStyle name="桁区切り 2 3 2 3 4 2 2 2" xfId="4838"/>
    <cellStyle name="桁区切り 2 3 2 3 4 2 2 2 2" xfId="7051"/>
    <cellStyle name="桁区切り 2 3 2 3 4 2 2 2 3" xfId="15424"/>
    <cellStyle name="桁区切り 2 3 2 3 4 2 2 3" xfId="7050"/>
    <cellStyle name="桁区切り 2 3 2 3 4 2 2 4" xfId="12780"/>
    <cellStyle name="桁区切り 2 3 2 3 4 2 3" xfId="3518"/>
    <cellStyle name="桁区切り 2 3 2 3 4 2 3 2" xfId="7052"/>
    <cellStyle name="桁区切り 2 3 2 3 4 2 3 3" xfId="14104"/>
    <cellStyle name="桁区切り 2 3 2 3 4 2 4" xfId="7049"/>
    <cellStyle name="桁区切り 2 3 2 3 4 2 5" xfId="11460"/>
    <cellStyle name="桁区切り 2 3 2 3 4 3" xfId="1469"/>
    <cellStyle name="桁区切り 2 3 2 3 4 3 2" xfId="4118"/>
    <cellStyle name="桁区切り 2 3 2 3 4 3 2 2" xfId="7054"/>
    <cellStyle name="桁区切り 2 3 2 3 4 3 2 3" xfId="14704"/>
    <cellStyle name="桁区切り 2 3 2 3 4 3 3" xfId="7053"/>
    <cellStyle name="桁区切り 2 3 2 3 4 3 4" xfId="12060"/>
    <cellStyle name="桁区切り 2 3 2 3 4 4" xfId="2798"/>
    <cellStyle name="桁区切り 2 3 2 3 4 4 2" xfId="7055"/>
    <cellStyle name="桁区切り 2 3 2 3 4 4 3" xfId="13384"/>
    <cellStyle name="桁区切り 2 3 2 3 4 5" xfId="7048"/>
    <cellStyle name="桁区切り 2 3 2 3 4 6" xfId="10740"/>
    <cellStyle name="桁区切り 2 3 2 3 5" xfId="269"/>
    <cellStyle name="桁区切り 2 3 2 3 5 2" xfId="989"/>
    <cellStyle name="桁区切り 2 3 2 3 5 2 2" xfId="2309"/>
    <cellStyle name="桁区切り 2 3 2 3 5 2 2 2" xfId="4958"/>
    <cellStyle name="桁区切り 2 3 2 3 5 2 2 2 2" xfId="7059"/>
    <cellStyle name="桁区切り 2 3 2 3 5 2 2 2 3" xfId="15544"/>
    <cellStyle name="桁区切り 2 3 2 3 5 2 2 3" xfId="7058"/>
    <cellStyle name="桁区切り 2 3 2 3 5 2 2 4" xfId="12900"/>
    <cellStyle name="桁区切り 2 3 2 3 5 2 3" xfId="3638"/>
    <cellStyle name="桁区切り 2 3 2 3 5 2 3 2" xfId="7060"/>
    <cellStyle name="桁区切り 2 3 2 3 5 2 3 3" xfId="14224"/>
    <cellStyle name="桁区切り 2 3 2 3 5 2 4" xfId="7057"/>
    <cellStyle name="桁区切り 2 3 2 3 5 2 5" xfId="11580"/>
    <cellStyle name="桁区切り 2 3 2 3 5 3" xfId="1589"/>
    <cellStyle name="桁区切り 2 3 2 3 5 3 2" xfId="4238"/>
    <cellStyle name="桁区切り 2 3 2 3 5 3 2 2" xfId="7062"/>
    <cellStyle name="桁区切り 2 3 2 3 5 3 2 3" xfId="14824"/>
    <cellStyle name="桁区切り 2 3 2 3 5 3 3" xfId="7061"/>
    <cellStyle name="桁区切り 2 3 2 3 5 3 4" xfId="12180"/>
    <cellStyle name="桁区切り 2 3 2 3 5 4" xfId="2918"/>
    <cellStyle name="桁区切り 2 3 2 3 5 4 2" xfId="7063"/>
    <cellStyle name="桁区切り 2 3 2 3 5 4 3" xfId="13504"/>
    <cellStyle name="桁区切り 2 3 2 3 5 5" xfId="7056"/>
    <cellStyle name="桁区切り 2 3 2 3 5 6" xfId="10860"/>
    <cellStyle name="桁区切り 2 3 2 3 6" xfId="389"/>
    <cellStyle name="桁区切り 2 3 2 3 6 2" xfId="1109"/>
    <cellStyle name="桁区切り 2 3 2 3 6 2 2" xfId="2429"/>
    <cellStyle name="桁区切り 2 3 2 3 6 2 2 2" xfId="5078"/>
    <cellStyle name="桁区切り 2 3 2 3 6 2 2 2 2" xfId="7067"/>
    <cellStyle name="桁区切り 2 3 2 3 6 2 2 2 3" xfId="15664"/>
    <cellStyle name="桁区切り 2 3 2 3 6 2 2 3" xfId="7066"/>
    <cellStyle name="桁区切り 2 3 2 3 6 2 2 4" xfId="13020"/>
    <cellStyle name="桁区切り 2 3 2 3 6 2 3" xfId="3758"/>
    <cellStyle name="桁区切り 2 3 2 3 6 2 3 2" xfId="7068"/>
    <cellStyle name="桁区切り 2 3 2 3 6 2 3 3" xfId="14344"/>
    <cellStyle name="桁区切り 2 3 2 3 6 2 4" xfId="7065"/>
    <cellStyle name="桁区切り 2 3 2 3 6 2 5" xfId="11700"/>
    <cellStyle name="桁区切り 2 3 2 3 6 3" xfId="1709"/>
    <cellStyle name="桁区切り 2 3 2 3 6 3 2" xfId="4358"/>
    <cellStyle name="桁区切り 2 3 2 3 6 3 2 2" xfId="7070"/>
    <cellStyle name="桁区切り 2 3 2 3 6 3 2 3" xfId="14944"/>
    <cellStyle name="桁区切り 2 3 2 3 6 3 3" xfId="7069"/>
    <cellStyle name="桁区切り 2 3 2 3 6 3 4" xfId="12300"/>
    <cellStyle name="桁区切り 2 3 2 3 6 4" xfId="3038"/>
    <cellStyle name="桁区切り 2 3 2 3 6 4 2" xfId="7071"/>
    <cellStyle name="桁区切り 2 3 2 3 6 4 3" xfId="13624"/>
    <cellStyle name="桁区切り 2 3 2 3 6 5" xfId="7064"/>
    <cellStyle name="桁区切り 2 3 2 3 6 6" xfId="10980"/>
    <cellStyle name="桁区切り 2 3 2 3 7" xfId="509"/>
    <cellStyle name="桁区切り 2 3 2 3 7 2" xfId="1229"/>
    <cellStyle name="桁区切り 2 3 2 3 7 2 2" xfId="2549"/>
    <cellStyle name="桁区切り 2 3 2 3 7 2 2 2" xfId="5198"/>
    <cellStyle name="桁区切り 2 3 2 3 7 2 2 2 2" xfId="7075"/>
    <cellStyle name="桁区切り 2 3 2 3 7 2 2 2 3" xfId="15784"/>
    <cellStyle name="桁区切り 2 3 2 3 7 2 2 3" xfId="7074"/>
    <cellStyle name="桁区切り 2 3 2 3 7 2 2 4" xfId="13140"/>
    <cellStyle name="桁区切り 2 3 2 3 7 2 3" xfId="3878"/>
    <cellStyle name="桁区切り 2 3 2 3 7 2 3 2" xfId="7076"/>
    <cellStyle name="桁区切り 2 3 2 3 7 2 3 3" xfId="14464"/>
    <cellStyle name="桁区切り 2 3 2 3 7 2 4" xfId="7073"/>
    <cellStyle name="桁区切り 2 3 2 3 7 2 5" xfId="11820"/>
    <cellStyle name="桁区切り 2 3 2 3 7 3" xfId="1829"/>
    <cellStyle name="桁区切り 2 3 2 3 7 3 2" xfId="4478"/>
    <cellStyle name="桁区切り 2 3 2 3 7 3 2 2" xfId="7078"/>
    <cellStyle name="桁区切り 2 3 2 3 7 3 2 3" xfId="15064"/>
    <cellStyle name="桁区切り 2 3 2 3 7 3 3" xfId="7077"/>
    <cellStyle name="桁区切り 2 3 2 3 7 3 4" xfId="12420"/>
    <cellStyle name="桁区切り 2 3 2 3 7 4" xfId="3158"/>
    <cellStyle name="桁区切り 2 3 2 3 7 4 2" xfId="7079"/>
    <cellStyle name="桁区切り 2 3 2 3 7 4 3" xfId="13744"/>
    <cellStyle name="桁区切り 2 3 2 3 7 5" xfId="7072"/>
    <cellStyle name="桁区切り 2 3 2 3 7 6" xfId="11100"/>
    <cellStyle name="桁区切り 2 3 2 3 8" xfId="629"/>
    <cellStyle name="桁区切り 2 3 2 3 8 2" xfId="1949"/>
    <cellStyle name="桁区切り 2 3 2 3 8 2 2" xfId="4598"/>
    <cellStyle name="桁区切り 2 3 2 3 8 2 2 2" xfId="7082"/>
    <cellStyle name="桁区切り 2 3 2 3 8 2 2 3" xfId="15184"/>
    <cellStyle name="桁区切り 2 3 2 3 8 2 3" xfId="7081"/>
    <cellStyle name="桁区切り 2 3 2 3 8 2 4" xfId="12540"/>
    <cellStyle name="桁区切り 2 3 2 3 8 3" xfId="3278"/>
    <cellStyle name="桁区切り 2 3 2 3 8 3 2" xfId="7083"/>
    <cellStyle name="桁区切り 2 3 2 3 8 3 3" xfId="13864"/>
    <cellStyle name="桁区切り 2 3 2 3 8 4" xfId="7080"/>
    <cellStyle name="桁区切り 2 3 2 3 8 5" xfId="11220"/>
    <cellStyle name="桁区切り 2 3 2 3 9" xfId="749"/>
    <cellStyle name="桁区切り 2 3 2 3 9 2" xfId="2069"/>
    <cellStyle name="桁区切り 2 3 2 3 9 2 2" xfId="4718"/>
    <cellStyle name="桁区切り 2 3 2 3 9 2 2 2" xfId="7086"/>
    <cellStyle name="桁区切り 2 3 2 3 9 2 2 3" xfId="15304"/>
    <cellStyle name="桁区切り 2 3 2 3 9 2 3" xfId="7085"/>
    <cellStyle name="桁区切り 2 3 2 3 9 2 4" xfId="12660"/>
    <cellStyle name="桁区切り 2 3 2 3 9 3" xfId="3398"/>
    <cellStyle name="桁区切り 2 3 2 3 9 3 2" xfId="7087"/>
    <cellStyle name="桁区切り 2 3 2 3 9 3 3" xfId="13984"/>
    <cellStyle name="桁区切り 2 3 2 3 9 4" xfId="7084"/>
    <cellStyle name="桁区切り 2 3 2 3 9 5" xfId="11340"/>
    <cellStyle name="桁区切り 2 3 2 4" xfId="37"/>
    <cellStyle name="桁区切り 2 3 2 4 10" xfId="1357"/>
    <cellStyle name="桁区切り 2 3 2 4 10 2" xfId="4006"/>
    <cellStyle name="桁区切り 2 3 2 4 10 2 2" xfId="7090"/>
    <cellStyle name="桁区切り 2 3 2 4 10 2 3" xfId="14592"/>
    <cellStyle name="桁区切り 2 3 2 4 10 3" xfId="7089"/>
    <cellStyle name="桁区切り 2 3 2 4 10 4" xfId="11948"/>
    <cellStyle name="桁区切り 2 3 2 4 11" xfId="2686"/>
    <cellStyle name="桁区切り 2 3 2 4 11 2" xfId="7091"/>
    <cellStyle name="桁区切り 2 3 2 4 11 3" xfId="13272"/>
    <cellStyle name="桁区切り 2 3 2 4 12" xfId="7088"/>
    <cellStyle name="桁区切り 2 3 2 4 13" xfId="10628"/>
    <cellStyle name="桁区切り 2 3 2 4 2" xfId="77"/>
    <cellStyle name="桁区切り 2 3 2 4 2 10" xfId="7092"/>
    <cellStyle name="桁区切り 2 3 2 4 2 11" xfId="10668"/>
    <cellStyle name="桁区切り 2 3 2 4 2 2" xfId="197"/>
    <cellStyle name="桁区切り 2 3 2 4 2 2 2" xfId="917"/>
    <cellStyle name="桁区切り 2 3 2 4 2 2 2 2" xfId="2237"/>
    <cellStyle name="桁区切り 2 3 2 4 2 2 2 2 2" xfId="4886"/>
    <cellStyle name="桁区切り 2 3 2 4 2 2 2 2 2 2" xfId="7096"/>
    <cellStyle name="桁区切り 2 3 2 4 2 2 2 2 2 3" xfId="15472"/>
    <cellStyle name="桁区切り 2 3 2 4 2 2 2 2 3" xfId="7095"/>
    <cellStyle name="桁区切り 2 3 2 4 2 2 2 2 4" xfId="12828"/>
    <cellStyle name="桁区切り 2 3 2 4 2 2 2 3" xfId="3566"/>
    <cellStyle name="桁区切り 2 3 2 4 2 2 2 3 2" xfId="7097"/>
    <cellStyle name="桁区切り 2 3 2 4 2 2 2 3 3" xfId="14152"/>
    <cellStyle name="桁区切り 2 3 2 4 2 2 2 4" xfId="7094"/>
    <cellStyle name="桁区切り 2 3 2 4 2 2 2 5" xfId="11508"/>
    <cellStyle name="桁区切り 2 3 2 4 2 2 3" xfId="1517"/>
    <cellStyle name="桁区切り 2 3 2 4 2 2 3 2" xfId="4166"/>
    <cellStyle name="桁区切り 2 3 2 4 2 2 3 2 2" xfId="7099"/>
    <cellStyle name="桁区切り 2 3 2 4 2 2 3 2 3" xfId="14752"/>
    <cellStyle name="桁区切り 2 3 2 4 2 2 3 3" xfId="7098"/>
    <cellStyle name="桁区切り 2 3 2 4 2 2 3 4" xfId="12108"/>
    <cellStyle name="桁区切り 2 3 2 4 2 2 4" xfId="2846"/>
    <cellStyle name="桁区切り 2 3 2 4 2 2 4 2" xfId="7100"/>
    <cellStyle name="桁区切り 2 3 2 4 2 2 4 3" xfId="13432"/>
    <cellStyle name="桁区切り 2 3 2 4 2 2 5" xfId="7093"/>
    <cellStyle name="桁区切り 2 3 2 4 2 2 6" xfId="10788"/>
    <cellStyle name="桁区切り 2 3 2 4 2 3" xfId="317"/>
    <cellStyle name="桁区切り 2 3 2 4 2 3 2" xfId="1037"/>
    <cellStyle name="桁区切り 2 3 2 4 2 3 2 2" xfId="2357"/>
    <cellStyle name="桁区切り 2 3 2 4 2 3 2 2 2" xfId="5006"/>
    <cellStyle name="桁区切り 2 3 2 4 2 3 2 2 2 2" xfId="7104"/>
    <cellStyle name="桁区切り 2 3 2 4 2 3 2 2 2 3" xfId="15592"/>
    <cellStyle name="桁区切り 2 3 2 4 2 3 2 2 3" xfId="7103"/>
    <cellStyle name="桁区切り 2 3 2 4 2 3 2 2 4" xfId="12948"/>
    <cellStyle name="桁区切り 2 3 2 4 2 3 2 3" xfId="3686"/>
    <cellStyle name="桁区切り 2 3 2 4 2 3 2 3 2" xfId="7105"/>
    <cellStyle name="桁区切り 2 3 2 4 2 3 2 3 3" xfId="14272"/>
    <cellStyle name="桁区切り 2 3 2 4 2 3 2 4" xfId="7102"/>
    <cellStyle name="桁区切り 2 3 2 4 2 3 2 5" xfId="11628"/>
    <cellStyle name="桁区切り 2 3 2 4 2 3 3" xfId="1637"/>
    <cellStyle name="桁区切り 2 3 2 4 2 3 3 2" xfId="4286"/>
    <cellStyle name="桁区切り 2 3 2 4 2 3 3 2 2" xfId="7107"/>
    <cellStyle name="桁区切り 2 3 2 4 2 3 3 2 3" xfId="14872"/>
    <cellStyle name="桁区切り 2 3 2 4 2 3 3 3" xfId="7106"/>
    <cellStyle name="桁区切り 2 3 2 4 2 3 3 4" xfId="12228"/>
    <cellStyle name="桁区切り 2 3 2 4 2 3 4" xfId="2966"/>
    <cellStyle name="桁区切り 2 3 2 4 2 3 4 2" xfId="7108"/>
    <cellStyle name="桁区切り 2 3 2 4 2 3 4 3" xfId="13552"/>
    <cellStyle name="桁区切り 2 3 2 4 2 3 5" xfId="7101"/>
    <cellStyle name="桁区切り 2 3 2 4 2 3 6" xfId="10908"/>
    <cellStyle name="桁区切り 2 3 2 4 2 4" xfId="437"/>
    <cellStyle name="桁区切り 2 3 2 4 2 4 2" xfId="1157"/>
    <cellStyle name="桁区切り 2 3 2 4 2 4 2 2" xfId="2477"/>
    <cellStyle name="桁区切り 2 3 2 4 2 4 2 2 2" xfId="5126"/>
    <cellStyle name="桁区切り 2 3 2 4 2 4 2 2 2 2" xfId="7112"/>
    <cellStyle name="桁区切り 2 3 2 4 2 4 2 2 2 3" xfId="15712"/>
    <cellStyle name="桁区切り 2 3 2 4 2 4 2 2 3" xfId="7111"/>
    <cellStyle name="桁区切り 2 3 2 4 2 4 2 2 4" xfId="13068"/>
    <cellStyle name="桁区切り 2 3 2 4 2 4 2 3" xfId="3806"/>
    <cellStyle name="桁区切り 2 3 2 4 2 4 2 3 2" xfId="7113"/>
    <cellStyle name="桁区切り 2 3 2 4 2 4 2 3 3" xfId="14392"/>
    <cellStyle name="桁区切り 2 3 2 4 2 4 2 4" xfId="7110"/>
    <cellStyle name="桁区切り 2 3 2 4 2 4 2 5" xfId="11748"/>
    <cellStyle name="桁区切り 2 3 2 4 2 4 3" xfId="1757"/>
    <cellStyle name="桁区切り 2 3 2 4 2 4 3 2" xfId="4406"/>
    <cellStyle name="桁区切り 2 3 2 4 2 4 3 2 2" xfId="7115"/>
    <cellStyle name="桁区切り 2 3 2 4 2 4 3 2 3" xfId="14992"/>
    <cellStyle name="桁区切り 2 3 2 4 2 4 3 3" xfId="7114"/>
    <cellStyle name="桁区切り 2 3 2 4 2 4 3 4" xfId="12348"/>
    <cellStyle name="桁区切り 2 3 2 4 2 4 4" xfId="3086"/>
    <cellStyle name="桁区切り 2 3 2 4 2 4 4 2" xfId="7116"/>
    <cellStyle name="桁区切り 2 3 2 4 2 4 4 3" xfId="13672"/>
    <cellStyle name="桁区切り 2 3 2 4 2 4 5" xfId="7109"/>
    <cellStyle name="桁区切り 2 3 2 4 2 4 6" xfId="11028"/>
    <cellStyle name="桁区切り 2 3 2 4 2 5" xfId="557"/>
    <cellStyle name="桁区切り 2 3 2 4 2 5 2" xfId="1277"/>
    <cellStyle name="桁区切り 2 3 2 4 2 5 2 2" xfId="2597"/>
    <cellStyle name="桁区切り 2 3 2 4 2 5 2 2 2" xfId="5246"/>
    <cellStyle name="桁区切り 2 3 2 4 2 5 2 2 2 2" xfId="7120"/>
    <cellStyle name="桁区切り 2 3 2 4 2 5 2 2 2 3" xfId="15832"/>
    <cellStyle name="桁区切り 2 3 2 4 2 5 2 2 3" xfId="7119"/>
    <cellStyle name="桁区切り 2 3 2 4 2 5 2 2 4" xfId="13188"/>
    <cellStyle name="桁区切り 2 3 2 4 2 5 2 3" xfId="3926"/>
    <cellStyle name="桁区切り 2 3 2 4 2 5 2 3 2" xfId="7121"/>
    <cellStyle name="桁区切り 2 3 2 4 2 5 2 3 3" xfId="14512"/>
    <cellStyle name="桁区切り 2 3 2 4 2 5 2 4" xfId="7118"/>
    <cellStyle name="桁区切り 2 3 2 4 2 5 2 5" xfId="11868"/>
    <cellStyle name="桁区切り 2 3 2 4 2 5 3" xfId="1877"/>
    <cellStyle name="桁区切り 2 3 2 4 2 5 3 2" xfId="4526"/>
    <cellStyle name="桁区切り 2 3 2 4 2 5 3 2 2" xfId="7123"/>
    <cellStyle name="桁区切り 2 3 2 4 2 5 3 2 3" xfId="15112"/>
    <cellStyle name="桁区切り 2 3 2 4 2 5 3 3" xfId="7122"/>
    <cellStyle name="桁区切り 2 3 2 4 2 5 3 4" xfId="12468"/>
    <cellStyle name="桁区切り 2 3 2 4 2 5 4" xfId="3206"/>
    <cellStyle name="桁区切り 2 3 2 4 2 5 4 2" xfId="7124"/>
    <cellStyle name="桁区切り 2 3 2 4 2 5 4 3" xfId="13792"/>
    <cellStyle name="桁区切り 2 3 2 4 2 5 5" xfId="7117"/>
    <cellStyle name="桁区切り 2 3 2 4 2 5 6" xfId="11148"/>
    <cellStyle name="桁区切り 2 3 2 4 2 6" xfId="677"/>
    <cellStyle name="桁区切り 2 3 2 4 2 6 2" xfId="1997"/>
    <cellStyle name="桁区切り 2 3 2 4 2 6 2 2" xfId="4646"/>
    <cellStyle name="桁区切り 2 3 2 4 2 6 2 2 2" xfId="7127"/>
    <cellStyle name="桁区切り 2 3 2 4 2 6 2 2 3" xfId="15232"/>
    <cellStyle name="桁区切り 2 3 2 4 2 6 2 3" xfId="7126"/>
    <cellStyle name="桁区切り 2 3 2 4 2 6 2 4" xfId="12588"/>
    <cellStyle name="桁区切り 2 3 2 4 2 6 3" xfId="3326"/>
    <cellStyle name="桁区切り 2 3 2 4 2 6 3 2" xfId="7128"/>
    <cellStyle name="桁区切り 2 3 2 4 2 6 3 3" xfId="13912"/>
    <cellStyle name="桁区切り 2 3 2 4 2 6 4" xfId="7125"/>
    <cellStyle name="桁区切り 2 3 2 4 2 6 5" xfId="11268"/>
    <cellStyle name="桁区切り 2 3 2 4 2 7" xfId="797"/>
    <cellStyle name="桁区切り 2 3 2 4 2 7 2" xfId="2117"/>
    <cellStyle name="桁区切り 2 3 2 4 2 7 2 2" xfId="4766"/>
    <cellStyle name="桁区切り 2 3 2 4 2 7 2 2 2" xfId="7131"/>
    <cellStyle name="桁区切り 2 3 2 4 2 7 2 2 3" xfId="15352"/>
    <cellStyle name="桁区切り 2 3 2 4 2 7 2 3" xfId="7130"/>
    <cellStyle name="桁区切り 2 3 2 4 2 7 2 4" xfId="12708"/>
    <cellStyle name="桁区切り 2 3 2 4 2 7 3" xfId="3446"/>
    <cellStyle name="桁区切り 2 3 2 4 2 7 3 2" xfId="7132"/>
    <cellStyle name="桁区切り 2 3 2 4 2 7 3 3" xfId="14032"/>
    <cellStyle name="桁区切り 2 3 2 4 2 7 4" xfId="7129"/>
    <cellStyle name="桁区切り 2 3 2 4 2 7 5" xfId="11388"/>
    <cellStyle name="桁区切り 2 3 2 4 2 8" xfId="1397"/>
    <cellStyle name="桁区切り 2 3 2 4 2 8 2" xfId="4046"/>
    <cellStyle name="桁区切り 2 3 2 4 2 8 2 2" xfId="7134"/>
    <cellStyle name="桁区切り 2 3 2 4 2 8 2 3" xfId="14632"/>
    <cellStyle name="桁区切り 2 3 2 4 2 8 3" xfId="7133"/>
    <cellStyle name="桁区切り 2 3 2 4 2 8 4" xfId="11988"/>
    <cellStyle name="桁区切り 2 3 2 4 2 9" xfId="2726"/>
    <cellStyle name="桁区切り 2 3 2 4 2 9 2" xfId="7135"/>
    <cellStyle name="桁区切り 2 3 2 4 2 9 3" xfId="13312"/>
    <cellStyle name="桁区切り 2 3 2 4 3" xfId="117"/>
    <cellStyle name="桁区切り 2 3 2 4 3 10" xfId="7136"/>
    <cellStyle name="桁区切り 2 3 2 4 3 11" xfId="10708"/>
    <cellStyle name="桁区切り 2 3 2 4 3 2" xfId="237"/>
    <cellStyle name="桁区切り 2 3 2 4 3 2 2" xfId="957"/>
    <cellStyle name="桁区切り 2 3 2 4 3 2 2 2" xfId="2277"/>
    <cellStyle name="桁区切り 2 3 2 4 3 2 2 2 2" xfId="4926"/>
    <cellStyle name="桁区切り 2 3 2 4 3 2 2 2 2 2" xfId="7140"/>
    <cellStyle name="桁区切り 2 3 2 4 3 2 2 2 2 3" xfId="15512"/>
    <cellStyle name="桁区切り 2 3 2 4 3 2 2 2 3" xfId="7139"/>
    <cellStyle name="桁区切り 2 3 2 4 3 2 2 2 4" xfId="12868"/>
    <cellStyle name="桁区切り 2 3 2 4 3 2 2 3" xfId="3606"/>
    <cellStyle name="桁区切り 2 3 2 4 3 2 2 3 2" xfId="7141"/>
    <cellStyle name="桁区切り 2 3 2 4 3 2 2 3 3" xfId="14192"/>
    <cellStyle name="桁区切り 2 3 2 4 3 2 2 4" xfId="7138"/>
    <cellStyle name="桁区切り 2 3 2 4 3 2 2 5" xfId="11548"/>
    <cellStyle name="桁区切り 2 3 2 4 3 2 3" xfId="1557"/>
    <cellStyle name="桁区切り 2 3 2 4 3 2 3 2" xfId="4206"/>
    <cellStyle name="桁区切り 2 3 2 4 3 2 3 2 2" xfId="7143"/>
    <cellStyle name="桁区切り 2 3 2 4 3 2 3 2 3" xfId="14792"/>
    <cellStyle name="桁区切り 2 3 2 4 3 2 3 3" xfId="7142"/>
    <cellStyle name="桁区切り 2 3 2 4 3 2 3 4" xfId="12148"/>
    <cellStyle name="桁区切り 2 3 2 4 3 2 4" xfId="2886"/>
    <cellStyle name="桁区切り 2 3 2 4 3 2 4 2" xfId="7144"/>
    <cellStyle name="桁区切り 2 3 2 4 3 2 4 3" xfId="13472"/>
    <cellStyle name="桁区切り 2 3 2 4 3 2 5" xfId="7137"/>
    <cellStyle name="桁区切り 2 3 2 4 3 2 6" xfId="10828"/>
    <cellStyle name="桁区切り 2 3 2 4 3 3" xfId="357"/>
    <cellStyle name="桁区切り 2 3 2 4 3 3 2" xfId="1077"/>
    <cellStyle name="桁区切り 2 3 2 4 3 3 2 2" xfId="2397"/>
    <cellStyle name="桁区切り 2 3 2 4 3 3 2 2 2" xfId="5046"/>
    <cellStyle name="桁区切り 2 3 2 4 3 3 2 2 2 2" xfId="7148"/>
    <cellStyle name="桁区切り 2 3 2 4 3 3 2 2 2 3" xfId="15632"/>
    <cellStyle name="桁区切り 2 3 2 4 3 3 2 2 3" xfId="7147"/>
    <cellStyle name="桁区切り 2 3 2 4 3 3 2 2 4" xfId="12988"/>
    <cellStyle name="桁区切り 2 3 2 4 3 3 2 3" xfId="3726"/>
    <cellStyle name="桁区切り 2 3 2 4 3 3 2 3 2" xfId="7149"/>
    <cellStyle name="桁区切り 2 3 2 4 3 3 2 3 3" xfId="14312"/>
    <cellStyle name="桁区切り 2 3 2 4 3 3 2 4" xfId="7146"/>
    <cellStyle name="桁区切り 2 3 2 4 3 3 2 5" xfId="11668"/>
    <cellStyle name="桁区切り 2 3 2 4 3 3 3" xfId="1677"/>
    <cellStyle name="桁区切り 2 3 2 4 3 3 3 2" xfId="4326"/>
    <cellStyle name="桁区切り 2 3 2 4 3 3 3 2 2" xfId="7151"/>
    <cellStyle name="桁区切り 2 3 2 4 3 3 3 2 3" xfId="14912"/>
    <cellStyle name="桁区切り 2 3 2 4 3 3 3 3" xfId="7150"/>
    <cellStyle name="桁区切り 2 3 2 4 3 3 3 4" xfId="12268"/>
    <cellStyle name="桁区切り 2 3 2 4 3 3 4" xfId="3006"/>
    <cellStyle name="桁区切り 2 3 2 4 3 3 4 2" xfId="7152"/>
    <cellStyle name="桁区切り 2 3 2 4 3 3 4 3" xfId="13592"/>
    <cellStyle name="桁区切り 2 3 2 4 3 3 5" xfId="7145"/>
    <cellStyle name="桁区切り 2 3 2 4 3 3 6" xfId="10948"/>
    <cellStyle name="桁区切り 2 3 2 4 3 4" xfId="477"/>
    <cellStyle name="桁区切り 2 3 2 4 3 4 2" xfId="1197"/>
    <cellStyle name="桁区切り 2 3 2 4 3 4 2 2" xfId="2517"/>
    <cellStyle name="桁区切り 2 3 2 4 3 4 2 2 2" xfId="5166"/>
    <cellStyle name="桁区切り 2 3 2 4 3 4 2 2 2 2" xfId="7156"/>
    <cellStyle name="桁区切り 2 3 2 4 3 4 2 2 2 3" xfId="15752"/>
    <cellStyle name="桁区切り 2 3 2 4 3 4 2 2 3" xfId="7155"/>
    <cellStyle name="桁区切り 2 3 2 4 3 4 2 2 4" xfId="13108"/>
    <cellStyle name="桁区切り 2 3 2 4 3 4 2 3" xfId="3846"/>
    <cellStyle name="桁区切り 2 3 2 4 3 4 2 3 2" xfId="7157"/>
    <cellStyle name="桁区切り 2 3 2 4 3 4 2 3 3" xfId="14432"/>
    <cellStyle name="桁区切り 2 3 2 4 3 4 2 4" xfId="7154"/>
    <cellStyle name="桁区切り 2 3 2 4 3 4 2 5" xfId="11788"/>
    <cellStyle name="桁区切り 2 3 2 4 3 4 3" xfId="1797"/>
    <cellStyle name="桁区切り 2 3 2 4 3 4 3 2" xfId="4446"/>
    <cellStyle name="桁区切り 2 3 2 4 3 4 3 2 2" xfId="7159"/>
    <cellStyle name="桁区切り 2 3 2 4 3 4 3 2 3" xfId="15032"/>
    <cellStyle name="桁区切り 2 3 2 4 3 4 3 3" xfId="7158"/>
    <cellStyle name="桁区切り 2 3 2 4 3 4 3 4" xfId="12388"/>
    <cellStyle name="桁区切り 2 3 2 4 3 4 4" xfId="3126"/>
    <cellStyle name="桁区切り 2 3 2 4 3 4 4 2" xfId="7160"/>
    <cellStyle name="桁区切り 2 3 2 4 3 4 4 3" xfId="13712"/>
    <cellStyle name="桁区切り 2 3 2 4 3 4 5" xfId="7153"/>
    <cellStyle name="桁区切り 2 3 2 4 3 4 6" xfId="11068"/>
    <cellStyle name="桁区切り 2 3 2 4 3 5" xfId="597"/>
    <cellStyle name="桁区切り 2 3 2 4 3 5 2" xfId="1317"/>
    <cellStyle name="桁区切り 2 3 2 4 3 5 2 2" xfId="2637"/>
    <cellStyle name="桁区切り 2 3 2 4 3 5 2 2 2" xfId="5286"/>
    <cellStyle name="桁区切り 2 3 2 4 3 5 2 2 2 2" xfId="7164"/>
    <cellStyle name="桁区切り 2 3 2 4 3 5 2 2 2 3" xfId="15872"/>
    <cellStyle name="桁区切り 2 3 2 4 3 5 2 2 3" xfId="7163"/>
    <cellStyle name="桁区切り 2 3 2 4 3 5 2 2 4" xfId="13228"/>
    <cellStyle name="桁区切り 2 3 2 4 3 5 2 3" xfId="3966"/>
    <cellStyle name="桁区切り 2 3 2 4 3 5 2 3 2" xfId="7165"/>
    <cellStyle name="桁区切り 2 3 2 4 3 5 2 3 3" xfId="14552"/>
    <cellStyle name="桁区切り 2 3 2 4 3 5 2 4" xfId="7162"/>
    <cellStyle name="桁区切り 2 3 2 4 3 5 2 5" xfId="11908"/>
    <cellStyle name="桁区切り 2 3 2 4 3 5 3" xfId="1917"/>
    <cellStyle name="桁区切り 2 3 2 4 3 5 3 2" xfId="4566"/>
    <cellStyle name="桁区切り 2 3 2 4 3 5 3 2 2" xfId="7167"/>
    <cellStyle name="桁区切り 2 3 2 4 3 5 3 2 3" xfId="15152"/>
    <cellStyle name="桁区切り 2 3 2 4 3 5 3 3" xfId="7166"/>
    <cellStyle name="桁区切り 2 3 2 4 3 5 3 4" xfId="12508"/>
    <cellStyle name="桁区切り 2 3 2 4 3 5 4" xfId="3246"/>
    <cellStyle name="桁区切り 2 3 2 4 3 5 4 2" xfId="7168"/>
    <cellStyle name="桁区切り 2 3 2 4 3 5 4 3" xfId="13832"/>
    <cellStyle name="桁区切り 2 3 2 4 3 5 5" xfId="7161"/>
    <cellStyle name="桁区切り 2 3 2 4 3 5 6" xfId="11188"/>
    <cellStyle name="桁区切り 2 3 2 4 3 6" xfId="717"/>
    <cellStyle name="桁区切り 2 3 2 4 3 6 2" xfId="2037"/>
    <cellStyle name="桁区切り 2 3 2 4 3 6 2 2" xfId="4686"/>
    <cellStyle name="桁区切り 2 3 2 4 3 6 2 2 2" xfId="7171"/>
    <cellStyle name="桁区切り 2 3 2 4 3 6 2 2 3" xfId="15272"/>
    <cellStyle name="桁区切り 2 3 2 4 3 6 2 3" xfId="7170"/>
    <cellStyle name="桁区切り 2 3 2 4 3 6 2 4" xfId="12628"/>
    <cellStyle name="桁区切り 2 3 2 4 3 6 3" xfId="3366"/>
    <cellStyle name="桁区切り 2 3 2 4 3 6 3 2" xfId="7172"/>
    <cellStyle name="桁区切り 2 3 2 4 3 6 3 3" xfId="13952"/>
    <cellStyle name="桁区切り 2 3 2 4 3 6 4" xfId="7169"/>
    <cellStyle name="桁区切り 2 3 2 4 3 6 5" xfId="11308"/>
    <cellStyle name="桁区切り 2 3 2 4 3 7" xfId="837"/>
    <cellStyle name="桁区切り 2 3 2 4 3 7 2" xfId="2157"/>
    <cellStyle name="桁区切り 2 3 2 4 3 7 2 2" xfId="4806"/>
    <cellStyle name="桁区切り 2 3 2 4 3 7 2 2 2" xfId="7175"/>
    <cellStyle name="桁区切り 2 3 2 4 3 7 2 2 3" xfId="15392"/>
    <cellStyle name="桁区切り 2 3 2 4 3 7 2 3" xfId="7174"/>
    <cellStyle name="桁区切り 2 3 2 4 3 7 2 4" xfId="12748"/>
    <cellStyle name="桁区切り 2 3 2 4 3 7 3" xfId="3486"/>
    <cellStyle name="桁区切り 2 3 2 4 3 7 3 2" xfId="7176"/>
    <cellStyle name="桁区切り 2 3 2 4 3 7 3 3" xfId="14072"/>
    <cellStyle name="桁区切り 2 3 2 4 3 7 4" xfId="7173"/>
    <cellStyle name="桁区切り 2 3 2 4 3 7 5" xfId="11428"/>
    <cellStyle name="桁区切り 2 3 2 4 3 8" xfId="1437"/>
    <cellStyle name="桁区切り 2 3 2 4 3 8 2" xfId="4086"/>
    <cellStyle name="桁区切り 2 3 2 4 3 8 2 2" xfId="7178"/>
    <cellStyle name="桁区切り 2 3 2 4 3 8 2 3" xfId="14672"/>
    <cellStyle name="桁区切り 2 3 2 4 3 8 3" xfId="7177"/>
    <cellStyle name="桁区切り 2 3 2 4 3 8 4" xfId="12028"/>
    <cellStyle name="桁区切り 2 3 2 4 3 9" xfId="2766"/>
    <cellStyle name="桁区切り 2 3 2 4 3 9 2" xfId="7179"/>
    <cellStyle name="桁区切り 2 3 2 4 3 9 3" xfId="13352"/>
    <cellStyle name="桁区切り 2 3 2 4 4" xfId="157"/>
    <cellStyle name="桁区切り 2 3 2 4 4 2" xfId="877"/>
    <cellStyle name="桁区切り 2 3 2 4 4 2 2" xfId="2197"/>
    <cellStyle name="桁区切り 2 3 2 4 4 2 2 2" xfId="4846"/>
    <cellStyle name="桁区切り 2 3 2 4 4 2 2 2 2" xfId="7183"/>
    <cellStyle name="桁区切り 2 3 2 4 4 2 2 2 3" xfId="15432"/>
    <cellStyle name="桁区切り 2 3 2 4 4 2 2 3" xfId="7182"/>
    <cellStyle name="桁区切り 2 3 2 4 4 2 2 4" xfId="12788"/>
    <cellStyle name="桁区切り 2 3 2 4 4 2 3" xfId="3526"/>
    <cellStyle name="桁区切り 2 3 2 4 4 2 3 2" xfId="7184"/>
    <cellStyle name="桁区切り 2 3 2 4 4 2 3 3" xfId="14112"/>
    <cellStyle name="桁区切り 2 3 2 4 4 2 4" xfId="7181"/>
    <cellStyle name="桁区切り 2 3 2 4 4 2 5" xfId="11468"/>
    <cellStyle name="桁区切り 2 3 2 4 4 3" xfId="1477"/>
    <cellStyle name="桁区切り 2 3 2 4 4 3 2" xfId="4126"/>
    <cellStyle name="桁区切り 2 3 2 4 4 3 2 2" xfId="7186"/>
    <cellStyle name="桁区切り 2 3 2 4 4 3 2 3" xfId="14712"/>
    <cellStyle name="桁区切り 2 3 2 4 4 3 3" xfId="7185"/>
    <cellStyle name="桁区切り 2 3 2 4 4 3 4" xfId="12068"/>
    <cellStyle name="桁区切り 2 3 2 4 4 4" xfId="2806"/>
    <cellStyle name="桁区切り 2 3 2 4 4 4 2" xfId="7187"/>
    <cellStyle name="桁区切り 2 3 2 4 4 4 3" xfId="13392"/>
    <cellStyle name="桁区切り 2 3 2 4 4 5" xfId="7180"/>
    <cellStyle name="桁区切り 2 3 2 4 4 6" xfId="10748"/>
    <cellStyle name="桁区切り 2 3 2 4 5" xfId="277"/>
    <cellStyle name="桁区切り 2 3 2 4 5 2" xfId="997"/>
    <cellStyle name="桁区切り 2 3 2 4 5 2 2" xfId="2317"/>
    <cellStyle name="桁区切り 2 3 2 4 5 2 2 2" xfId="4966"/>
    <cellStyle name="桁区切り 2 3 2 4 5 2 2 2 2" xfId="7191"/>
    <cellStyle name="桁区切り 2 3 2 4 5 2 2 2 3" xfId="15552"/>
    <cellStyle name="桁区切り 2 3 2 4 5 2 2 3" xfId="7190"/>
    <cellStyle name="桁区切り 2 3 2 4 5 2 2 4" xfId="12908"/>
    <cellStyle name="桁区切り 2 3 2 4 5 2 3" xfId="3646"/>
    <cellStyle name="桁区切り 2 3 2 4 5 2 3 2" xfId="7192"/>
    <cellStyle name="桁区切り 2 3 2 4 5 2 3 3" xfId="14232"/>
    <cellStyle name="桁区切り 2 3 2 4 5 2 4" xfId="7189"/>
    <cellStyle name="桁区切り 2 3 2 4 5 2 5" xfId="11588"/>
    <cellStyle name="桁区切り 2 3 2 4 5 3" xfId="1597"/>
    <cellStyle name="桁区切り 2 3 2 4 5 3 2" xfId="4246"/>
    <cellStyle name="桁区切り 2 3 2 4 5 3 2 2" xfId="7194"/>
    <cellStyle name="桁区切り 2 3 2 4 5 3 2 3" xfId="14832"/>
    <cellStyle name="桁区切り 2 3 2 4 5 3 3" xfId="7193"/>
    <cellStyle name="桁区切り 2 3 2 4 5 3 4" xfId="12188"/>
    <cellStyle name="桁区切り 2 3 2 4 5 4" xfId="2926"/>
    <cellStyle name="桁区切り 2 3 2 4 5 4 2" xfId="7195"/>
    <cellStyle name="桁区切り 2 3 2 4 5 4 3" xfId="13512"/>
    <cellStyle name="桁区切り 2 3 2 4 5 5" xfId="7188"/>
    <cellStyle name="桁区切り 2 3 2 4 5 6" xfId="10868"/>
    <cellStyle name="桁区切り 2 3 2 4 6" xfId="397"/>
    <cellStyle name="桁区切り 2 3 2 4 6 2" xfId="1117"/>
    <cellStyle name="桁区切り 2 3 2 4 6 2 2" xfId="2437"/>
    <cellStyle name="桁区切り 2 3 2 4 6 2 2 2" xfId="5086"/>
    <cellStyle name="桁区切り 2 3 2 4 6 2 2 2 2" xfId="7199"/>
    <cellStyle name="桁区切り 2 3 2 4 6 2 2 2 3" xfId="15672"/>
    <cellStyle name="桁区切り 2 3 2 4 6 2 2 3" xfId="7198"/>
    <cellStyle name="桁区切り 2 3 2 4 6 2 2 4" xfId="13028"/>
    <cellStyle name="桁区切り 2 3 2 4 6 2 3" xfId="3766"/>
    <cellStyle name="桁区切り 2 3 2 4 6 2 3 2" xfId="7200"/>
    <cellStyle name="桁区切り 2 3 2 4 6 2 3 3" xfId="14352"/>
    <cellStyle name="桁区切り 2 3 2 4 6 2 4" xfId="7197"/>
    <cellStyle name="桁区切り 2 3 2 4 6 2 5" xfId="11708"/>
    <cellStyle name="桁区切り 2 3 2 4 6 3" xfId="1717"/>
    <cellStyle name="桁区切り 2 3 2 4 6 3 2" xfId="4366"/>
    <cellStyle name="桁区切り 2 3 2 4 6 3 2 2" xfId="7202"/>
    <cellStyle name="桁区切り 2 3 2 4 6 3 2 3" xfId="14952"/>
    <cellStyle name="桁区切り 2 3 2 4 6 3 3" xfId="7201"/>
    <cellStyle name="桁区切り 2 3 2 4 6 3 4" xfId="12308"/>
    <cellStyle name="桁区切り 2 3 2 4 6 4" xfId="3046"/>
    <cellStyle name="桁区切り 2 3 2 4 6 4 2" xfId="7203"/>
    <cellStyle name="桁区切り 2 3 2 4 6 4 3" xfId="13632"/>
    <cellStyle name="桁区切り 2 3 2 4 6 5" xfId="7196"/>
    <cellStyle name="桁区切り 2 3 2 4 6 6" xfId="10988"/>
    <cellStyle name="桁区切り 2 3 2 4 7" xfId="517"/>
    <cellStyle name="桁区切り 2 3 2 4 7 2" xfId="1237"/>
    <cellStyle name="桁区切り 2 3 2 4 7 2 2" xfId="2557"/>
    <cellStyle name="桁区切り 2 3 2 4 7 2 2 2" xfId="5206"/>
    <cellStyle name="桁区切り 2 3 2 4 7 2 2 2 2" xfId="7207"/>
    <cellStyle name="桁区切り 2 3 2 4 7 2 2 2 3" xfId="15792"/>
    <cellStyle name="桁区切り 2 3 2 4 7 2 2 3" xfId="7206"/>
    <cellStyle name="桁区切り 2 3 2 4 7 2 2 4" xfId="13148"/>
    <cellStyle name="桁区切り 2 3 2 4 7 2 3" xfId="3886"/>
    <cellStyle name="桁区切り 2 3 2 4 7 2 3 2" xfId="7208"/>
    <cellStyle name="桁区切り 2 3 2 4 7 2 3 3" xfId="14472"/>
    <cellStyle name="桁区切り 2 3 2 4 7 2 4" xfId="7205"/>
    <cellStyle name="桁区切り 2 3 2 4 7 2 5" xfId="11828"/>
    <cellStyle name="桁区切り 2 3 2 4 7 3" xfId="1837"/>
    <cellStyle name="桁区切り 2 3 2 4 7 3 2" xfId="4486"/>
    <cellStyle name="桁区切り 2 3 2 4 7 3 2 2" xfId="7210"/>
    <cellStyle name="桁区切り 2 3 2 4 7 3 2 3" xfId="15072"/>
    <cellStyle name="桁区切り 2 3 2 4 7 3 3" xfId="7209"/>
    <cellStyle name="桁区切り 2 3 2 4 7 3 4" xfId="12428"/>
    <cellStyle name="桁区切り 2 3 2 4 7 4" xfId="3166"/>
    <cellStyle name="桁区切り 2 3 2 4 7 4 2" xfId="7211"/>
    <cellStyle name="桁区切り 2 3 2 4 7 4 3" xfId="13752"/>
    <cellStyle name="桁区切り 2 3 2 4 7 5" xfId="7204"/>
    <cellStyle name="桁区切り 2 3 2 4 7 6" xfId="11108"/>
    <cellStyle name="桁区切り 2 3 2 4 8" xfId="637"/>
    <cellStyle name="桁区切り 2 3 2 4 8 2" xfId="1957"/>
    <cellStyle name="桁区切り 2 3 2 4 8 2 2" xfId="4606"/>
    <cellStyle name="桁区切り 2 3 2 4 8 2 2 2" xfId="7214"/>
    <cellStyle name="桁区切り 2 3 2 4 8 2 2 3" xfId="15192"/>
    <cellStyle name="桁区切り 2 3 2 4 8 2 3" xfId="7213"/>
    <cellStyle name="桁区切り 2 3 2 4 8 2 4" xfId="12548"/>
    <cellStyle name="桁区切り 2 3 2 4 8 3" xfId="3286"/>
    <cellStyle name="桁区切り 2 3 2 4 8 3 2" xfId="7215"/>
    <cellStyle name="桁区切り 2 3 2 4 8 3 3" xfId="13872"/>
    <cellStyle name="桁区切り 2 3 2 4 8 4" xfId="7212"/>
    <cellStyle name="桁区切り 2 3 2 4 8 5" xfId="11228"/>
    <cellStyle name="桁区切り 2 3 2 4 9" xfId="757"/>
    <cellStyle name="桁区切り 2 3 2 4 9 2" xfId="2077"/>
    <cellStyle name="桁区切り 2 3 2 4 9 2 2" xfId="4726"/>
    <cellStyle name="桁区切り 2 3 2 4 9 2 2 2" xfId="7218"/>
    <cellStyle name="桁区切り 2 3 2 4 9 2 2 3" xfId="15312"/>
    <cellStyle name="桁区切り 2 3 2 4 9 2 3" xfId="7217"/>
    <cellStyle name="桁区切り 2 3 2 4 9 2 4" xfId="12668"/>
    <cellStyle name="桁区切り 2 3 2 4 9 3" xfId="3406"/>
    <cellStyle name="桁区切り 2 3 2 4 9 3 2" xfId="7219"/>
    <cellStyle name="桁区切り 2 3 2 4 9 3 3" xfId="13992"/>
    <cellStyle name="桁区切り 2 3 2 4 9 4" xfId="7216"/>
    <cellStyle name="桁区切り 2 3 2 4 9 5" xfId="11348"/>
    <cellStyle name="桁区切り 2 3 2 5" xfId="45"/>
    <cellStyle name="桁区切り 2 3 2 5 10" xfId="1365"/>
    <cellStyle name="桁区切り 2 3 2 5 10 2" xfId="4014"/>
    <cellStyle name="桁区切り 2 3 2 5 10 2 2" xfId="7222"/>
    <cellStyle name="桁区切り 2 3 2 5 10 2 3" xfId="14600"/>
    <cellStyle name="桁区切り 2 3 2 5 10 3" xfId="7221"/>
    <cellStyle name="桁区切り 2 3 2 5 10 4" xfId="11956"/>
    <cellStyle name="桁区切り 2 3 2 5 11" xfId="2694"/>
    <cellStyle name="桁区切り 2 3 2 5 11 2" xfId="7223"/>
    <cellStyle name="桁区切り 2 3 2 5 11 3" xfId="13280"/>
    <cellStyle name="桁区切り 2 3 2 5 12" xfId="7220"/>
    <cellStyle name="桁区切り 2 3 2 5 13" xfId="10636"/>
    <cellStyle name="桁区切り 2 3 2 5 2" xfId="85"/>
    <cellStyle name="桁区切り 2 3 2 5 2 10" xfId="7224"/>
    <cellStyle name="桁区切り 2 3 2 5 2 11" xfId="10676"/>
    <cellStyle name="桁区切り 2 3 2 5 2 2" xfId="205"/>
    <cellStyle name="桁区切り 2 3 2 5 2 2 2" xfId="925"/>
    <cellStyle name="桁区切り 2 3 2 5 2 2 2 2" xfId="2245"/>
    <cellStyle name="桁区切り 2 3 2 5 2 2 2 2 2" xfId="4894"/>
    <cellStyle name="桁区切り 2 3 2 5 2 2 2 2 2 2" xfId="7228"/>
    <cellStyle name="桁区切り 2 3 2 5 2 2 2 2 2 3" xfId="15480"/>
    <cellStyle name="桁区切り 2 3 2 5 2 2 2 2 3" xfId="7227"/>
    <cellStyle name="桁区切り 2 3 2 5 2 2 2 2 4" xfId="12836"/>
    <cellStyle name="桁区切り 2 3 2 5 2 2 2 3" xfId="3574"/>
    <cellStyle name="桁区切り 2 3 2 5 2 2 2 3 2" xfId="7229"/>
    <cellStyle name="桁区切り 2 3 2 5 2 2 2 3 3" xfId="14160"/>
    <cellStyle name="桁区切り 2 3 2 5 2 2 2 4" xfId="7226"/>
    <cellStyle name="桁区切り 2 3 2 5 2 2 2 5" xfId="11516"/>
    <cellStyle name="桁区切り 2 3 2 5 2 2 3" xfId="1525"/>
    <cellStyle name="桁区切り 2 3 2 5 2 2 3 2" xfId="4174"/>
    <cellStyle name="桁区切り 2 3 2 5 2 2 3 2 2" xfId="7231"/>
    <cellStyle name="桁区切り 2 3 2 5 2 2 3 2 3" xfId="14760"/>
    <cellStyle name="桁区切り 2 3 2 5 2 2 3 3" xfId="7230"/>
    <cellStyle name="桁区切り 2 3 2 5 2 2 3 4" xfId="12116"/>
    <cellStyle name="桁区切り 2 3 2 5 2 2 4" xfId="2854"/>
    <cellStyle name="桁区切り 2 3 2 5 2 2 4 2" xfId="7232"/>
    <cellStyle name="桁区切り 2 3 2 5 2 2 4 3" xfId="13440"/>
    <cellStyle name="桁区切り 2 3 2 5 2 2 5" xfId="7225"/>
    <cellStyle name="桁区切り 2 3 2 5 2 2 6" xfId="10796"/>
    <cellStyle name="桁区切り 2 3 2 5 2 3" xfId="325"/>
    <cellStyle name="桁区切り 2 3 2 5 2 3 2" xfId="1045"/>
    <cellStyle name="桁区切り 2 3 2 5 2 3 2 2" xfId="2365"/>
    <cellStyle name="桁区切り 2 3 2 5 2 3 2 2 2" xfId="5014"/>
    <cellStyle name="桁区切り 2 3 2 5 2 3 2 2 2 2" xfId="7236"/>
    <cellStyle name="桁区切り 2 3 2 5 2 3 2 2 2 3" xfId="15600"/>
    <cellStyle name="桁区切り 2 3 2 5 2 3 2 2 3" xfId="7235"/>
    <cellStyle name="桁区切り 2 3 2 5 2 3 2 2 4" xfId="12956"/>
    <cellStyle name="桁区切り 2 3 2 5 2 3 2 3" xfId="3694"/>
    <cellStyle name="桁区切り 2 3 2 5 2 3 2 3 2" xfId="7237"/>
    <cellStyle name="桁区切り 2 3 2 5 2 3 2 3 3" xfId="14280"/>
    <cellStyle name="桁区切り 2 3 2 5 2 3 2 4" xfId="7234"/>
    <cellStyle name="桁区切り 2 3 2 5 2 3 2 5" xfId="11636"/>
    <cellStyle name="桁区切り 2 3 2 5 2 3 3" xfId="1645"/>
    <cellStyle name="桁区切り 2 3 2 5 2 3 3 2" xfId="4294"/>
    <cellStyle name="桁区切り 2 3 2 5 2 3 3 2 2" xfId="7239"/>
    <cellStyle name="桁区切り 2 3 2 5 2 3 3 2 3" xfId="14880"/>
    <cellStyle name="桁区切り 2 3 2 5 2 3 3 3" xfId="7238"/>
    <cellStyle name="桁区切り 2 3 2 5 2 3 3 4" xfId="12236"/>
    <cellStyle name="桁区切り 2 3 2 5 2 3 4" xfId="2974"/>
    <cellStyle name="桁区切り 2 3 2 5 2 3 4 2" xfId="7240"/>
    <cellStyle name="桁区切り 2 3 2 5 2 3 4 3" xfId="13560"/>
    <cellStyle name="桁区切り 2 3 2 5 2 3 5" xfId="7233"/>
    <cellStyle name="桁区切り 2 3 2 5 2 3 6" xfId="10916"/>
    <cellStyle name="桁区切り 2 3 2 5 2 4" xfId="445"/>
    <cellStyle name="桁区切り 2 3 2 5 2 4 2" xfId="1165"/>
    <cellStyle name="桁区切り 2 3 2 5 2 4 2 2" xfId="2485"/>
    <cellStyle name="桁区切り 2 3 2 5 2 4 2 2 2" xfId="5134"/>
    <cellStyle name="桁区切り 2 3 2 5 2 4 2 2 2 2" xfId="7244"/>
    <cellStyle name="桁区切り 2 3 2 5 2 4 2 2 2 3" xfId="15720"/>
    <cellStyle name="桁区切り 2 3 2 5 2 4 2 2 3" xfId="7243"/>
    <cellStyle name="桁区切り 2 3 2 5 2 4 2 2 4" xfId="13076"/>
    <cellStyle name="桁区切り 2 3 2 5 2 4 2 3" xfId="3814"/>
    <cellStyle name="桁区切り 2 3 2 5 2 4 2 3 2" xfId="7245"/>
    <cellStyle name="桁区切り 2 3 2 5 2 4 2 3 3" xfId="14400"/>
    <cellStyle name="桁区切り 2 3 2 5 2 4 2 4" xfId="7242"/>
    <cellStyle name="桁区切り 2 3 2 5 2 4 2 5" xfId="11756"/>
    <cellStyle name="桁区切り 2 3 2 5 2 4 3" xfId="1765"/>
    <cellStyle name="桁区切り 2 3 2 5 2 4 3 2" xfId="4414"/>
    <cellStyle name="桁区切り 2 3 2 5 2 4 3 2 2" xfId="7247"/>
    <cellStyle name="桁区切り 2 3 2 5 2 4 3 2 3" xfId="15000"/>
    <cellStyle name="桁区切り 2 3 2 5 2 4 3 3" xfId="7246"/>
    <cellStyle name="桁区切り 2 3 2 5 2 4 3 4" xfId="12356"/>
    <cellStyle name="桁区切り 2 3 2 5 2 4 4" xfId="3094"/>
    <cellStyle name="桁区切り 2 3 2 5 2 4 4 2" xfId="7248"/>
    <cellStyle name="桁区切り 2 3 2 5 2 4 4 3" xfId="13680"/>
    <cellStyle name="桁区切り 2 3 2 5 2 4 5" xfId="7241"/>
    <cellStyle name="桁区切り 2 3 2 5 2 4 6" xfId="11036"/>
    <cellStyle name="桁区切り 2 3 2 5 2 5" xfId="565"/>
    <cellStyle name="桁区切り 2 3 2 5 2 5 2" xfId="1285"/>
    <cellStyle name="桁区切り 2 3 2 5 2 5 2 2" xfId="2605"/>
    <cellStyle name="桁区切り 2 3 2 5 2 5 2 2 2" xfId="5254"/>
    <cellStyle name="桁区切り 2 3 2 5 2 5 2 2 2 2" xfId="7252"/>
    <cellStyle name="桁区切り 2 3 2 5 2 5 2 2 2 3" xfId="15840"/>
    <cellStyle name="桁区切り 2 3 2 5 2 5 2 2 3" xfId="7251"/>
    <cellStyle name="桁区切り 2 3 2 5 2 5 2 2 4" xfId="13196"/>
    <cellStyle name="桁区切り 2 3 2 5 2 5 2 3" xfId="3934"/>
    <cellStyle name="桁区切り 2 3 2 5 2 5 2 3 2" xfId="7253"/>
    <cellStyle name="桁区切り 2 3 2 5 2 5 2 3 3" xfId="14520"/>
    <cellStyle name="桁区切り 2 3 2 5 2 5 2 4" xfId="7250"/>
    <cellStyle name="桁区切り 2 3 2 5 2 5 2 5" xfId="11876"/>
    <cellStyle name="桁区切り 2 3 2 5 2 5 3" xfId="1885"/>
    <cellStyle name="桁区切り 2 3 2 5 2 5 3 2" xfId="4534"/>
    <cellStyle name="桁区切り 2 3 2 5 2 5 3 2 2" xfId="7255"/>
    <cellStyle name="桁区切り 2 3 2 5 2 5 3 2 3" xfId="15120"/>
    <cellStyle name="桁区切り 2 3 2 5 2 5 3 3" xfId="7254"/>
    <cellStyle name="桁区切り 2 3 2 5 2 5 3 4" xfId="12476"/>
    <cellStyle name="桁区切り 2 3 2 5 2 5 4" xfId="3214"/>
    <cellStyle name="桁区切り 2 3 2 5 2 5 4 2" xfId="7256"/>
    <cellStyle name="桁区切り 2 3 2 5 2 5 4 3" xfId="13800"/>
    <cellStyle name="桁区切り 2 3 2 5 2 5 5" xfId="7249"/>
    <cellStyle name="桁区切り 2 3 2 5 2 5 6" xfId="11156"/>
    <cellStyle name="桁区切り 2 3 2 5 2 6" xfId="685"/>
    <cellStyle name="桁区切り 2 3 2 5 2 6 2" xfId="2005"/>
    <cellStyle name="桁区切り 2 3 2 5 2 6 2 2" xfId="4654"/>
    <cellStyle name="桁区切り 2 3 2 5 2 6 2 2 2" xfId="7259"/>
    <cellStyle name="桁区切り 2 3 2 5 2 6 2 2 3" xfId="15240"/>
    <cellStyle name="桁区切り 2 3 2 5 2 6 2 3" xfId="7258"/>
    <cellStyle name="桁区切り 2 3 2 5 2 6 2 4" xfId="12596"/>
    <cellStyle name="桁区切り 2 3 2 5 2 6 3" xfId="3334"/>
    <cellStyle name="桁区切り 2 3 2 5 2 6 3 2" xfId="7260"/>
    <cellStyle name="桁区切り 2 3 2 5 2 6 3 3" xfId="13920"/>
    <cellStyle name="桁区切り 2 3 2 5 2 6 4" xfId="7257"/>
    <cellStyle name="桁区切り 2 3 2 5 2 6 5" xfId="11276"/>
    <cellStyle name="桁区切り 2 3 2 5 2 7" xfId="805"/>
    <cellStyle name="桁区切り 2 3 2 5 2 7 2" xfId="2125"/>
    <cellStyle name="桁区切り 2 3 2 5 2 7 2 2" xfId="4774"/>
    <cellStyle name="桁区切り 2 3 2 5 2 7 2 2 2" xfId="7263"/>
    <cellStyle name="桁区切り 2 3 2 5 2 7 2 2 3" xfId="15360"/>
    <cellStyle name="桁区切り 2 3 2 5 2 7 2 3" xfId="7262"/>
    <cellStyle name="桁区切り 2 3 2 5 2 7 2 4" xfId="12716"/>
    <cellStyle name="桁区切り 2 3 2 5 2 7 3" xfId="3454"/>
    <cellStyle name="桁区切り 2 3 2 5 2 7 3 2" xfId="7264"/>
    <cellStyle name="桁区切り 2 3 2 5 2 7 3 3" xfId="14040"/>
    <cellStyle name="桁区切り 2 3 2 5 2 7 4" xfId="7261"/>
    <cellStyle name="桁区切り 2 3 2 5 2 7 5" xfId="11396"/>
    <cellStyle name="桁区切り 2 3 2 5 2 8" xfId="1405"/>
    <cellStyle name="桁区切り 2 3 2 5 2 8 2" xfId="4054"/>
    <cellStyle name="桁区切り 2 3 2 5 2 8 2 2" xfId="7266"/>
    <cellStyle name="桁区切り 2 3 2 5 2 8 2 3" xfId="14640"/>
    <cellStyle name="桁区切り 2 3 2 5 2 8 3" xfId="7265"/>
    <cellStyle name="桁区切り 2 3 2 5 2 8 4" xfId="11996"/>
    <cellStyle name="桁区切り 2 3 2 5 2 9" xfId="2734"/>
    <cellStyle name="桁区切り 2 3 2 5 2 9 2" xfId="7267"/>
    <cellStyle name="桁区切り 2 3 2 5 2 9 3" xfId="13320"/>
    <cellStyle name="桁区切り 2 3 2 5 3" xfId="125"/>
    <cellStyle name="桁区切り 2 3 2 5 3 10" xfId="7268"/>
    <cellStyle name="桁区切り 2 3 2 5 3 11" xfId="10716"/>
    <cellStyle name="桁区切り 2 3 2 5 3 2" xfId="245"/>
    <cellStyle name="桁区切り 2 3 2 5 3 2 2" xfId="965"/>
    <cellStyle name="桁区切り 2 3 2 5 3 2 2 2" xfId="2285"/>
    <cellStyle name="桁区切り 2 3 2 5 3 2 2 2 2" xfId="4934"/>
    <cellStyle name="桁区切り 2 3 2 5 3 2 2 2 2 2" xfId="7272"/>
    <cellStyle name="桁区切り 2 3 2 5 3 2 2 2 2 3" xfId="15520"/>
    <cellStyle name="桁区切り 2 3 2 5 3 2 2 2 3" xfId="7271"/>
    <cellStyle name="桁区切り 2 3 2 5 3 2 2 2 4" xfId="12876"/>
    <cellStyle name="桁区切り 2 3 2 5 3 2 2 3" xfId="3614"/>
    <cellStyle name="桁区切り 2 3 2 5 3 2 2 3 2" xfId="7273"/>
    <cellStyle name="桁区切り 2 3 2 5 3 2 2 3 3" xfId="14200"/>
    <cellStyle name="桁区切り 2 3 2 5 3 2 2 4" xfId="7270"/>
    <cellStyle name="桁区切り 2 3 2 5 3 2 2 5" xfId="11556"/>
    <cellStyle name="桁区切り 2 3 2 5 3 2 3" xfId="1565"/>
    <cellStyle name="桁区切り 2 3 2 5 3 2 3 2" xfId="4214"/>
    <cellStyle name="桁区切り 2 3 2 5 3 2 3 2 2" xfId="7275"/>
    <cellStyle name="桁区切り 2 3 2 5 3 2 3 2 3" xfId="14800"/>
    <cellStyle name="桁区切り 2 3 2 5 3 2 3 3" xfId="7274"/>
    <cellStyle name="桁区切り 2 3 2 5 3 2 3 4" xfId="12156"/>
    <cellStyle name="桁区切り 2 3 2 5 3 2 4" xfId="2894"/>
    <cellStyle name="桁区切り 2 3 2 5 3 2 4 2" xfId="7276"/>
    <cellStyle name="桁区切り 2 3 2 5 3 2 4 3" xfId="13480"/>
    <cellStyle name="桁区切り 2 3 2 5 3 2 5" xfId="7269"/>
    <cellStyle name="桁区切り 2 3 2 5 3 2 6" xfId="10836"/>
    <cellStyle name="桁区切り 2 3 2 5 3 3" xfId="365"/>
    <cellStyle name="桁区切り 2 3 2 5 3 3 2" xfId="1085"/>
    <cellStyle name="桁区切り 2 3 2 5 3 3 2 2" xfId="2405"/>
    <cellStyle name="桁区切り 2 3 2 5 3 3 2 2 2" xfId="5054"/>
    <cellStyle name="桁区切り 2 3 2 5 3 3 2 2 2 2" xfId="7280"/>
    <cellStyle name="桁区切り 2 3 2 5 3 3 2 2 2 3" xfId="15640"/>
    <cellStyle name="桁区切り 2 3 2 5 3 3 2 2 3" xfId="7279"/>
    <cellStyle name="桁区切り 2 3 2 5 3 3 2 2 4" xfId="12996"/>
    <cellStyle name="桁区切り 2 3 2 5 3 3 2 3" xfId="3734"/>
    <cellStyle name="桁区切り 2 3 2 5 3 3 2 3 2" xfId="7281"/>
    <cellStyle name="桁区切り 2 3 2 5 3 3 2 3 3" xfId="14320"/>
    <cellStyle name="桁区切り 2 3 2 5 3 3 2 4" xfId="7278"/>
    <cellStyle name="桁区切り 2 3 2 5 3 3 2 5" xfId="11676"/>
    <cellStyle name="桁区切り 2 3 2 5 3 3 3" xfId="1685"/>
    <cellStyle name="桁区切り 2 3 2 5 3 3 3 2" xfId="4334"/>
    <cellStyle name="桁区切り 2 3 2 5 3 3 3 2 2" xfId="7283"/>
    <cellStyle name="桁区切り 2 3 2 5 3 3 3 2 3" xfId="14920"/>
    <cellStyle name="桁区切り 2 3 2 5 3 3 3 3" xfId="7282"/>
    <cellStyle name="桁区切り 2 3 2 5 3 3 3 4" xfId="12276"/>
    <cellStyle name="桁区切り 2 3 2 5 3 3 4" xfId="3014"/>
    <cellStyle name="桁区切り 2 3 2 5 3 3 4 2" xfId="7284"/>
    <cellStyle name="桁区切り 2 3 2 5 3 3 4 3" xfId="13600"/>
    <cellStyle name="桁区切り 2 3 2 5 3 3 5" xfId="7277"/>
    <cellStyle name="桁区切り 2 3 2 5 3 3 6" xfId="10956"/>
    <cellStyle name="桁区切り 2 3 2 5 3 4" xfId="485"/>
    <cellStyle name="桁区切り 2 3 2 5 3 4 2" xfId="1205"/>
    <cellStyle name="桁区切り 2 3 2 5 3 4 2 2" xfId="2525"/>
    <cellStyle name="桁区切り 2 3 2 5 3 4 2 2 2" xfId="5174"/>
    <cellStyle name="桁区切り 2 3 2 5 3 4 2 2 2 2" xfId="7288"/>
    <cellStyle name="桁区切り 2 3 2 5 3 4 2 2 2 3" xfId="15760"/>
    <cellStyle name="桁区切り 2 3 2 5 3 4 2 2 3" xfId="7287"/>
    <cellStyle name="桁区切り 2 3 2 5 3 4 2 2 4" xfId="13116"/>
    <cellStyle name="桁区切り 2 3 2 5 3 4 2 3" xfId="3854"/>
    <cellStyle name="桁区切り 2 3 2 5 3 4 2 3 2" xfId="7289"/>
    <cellStyle name="桁区切り 2 3 2 5 3 4 2 3 3" xfId="14440"/>
    <cellStyle name="桁区切り 2 3 2 5 3 4 2 4" xfId="7286"/>
    <cellStyle name="桁区切り 2 3 2 5 3 4 2 5" xfId="11796"/>
    <cellStyle name="桁区切り 2 3 2 5 3 4 3" xfId="1805"/>
    <cellStyle name="桁区切り 2 3 2 5 3 4 3 2" xfId="4454"/>
    <cellStyle name="桁区切り 2 3 2 5 3 4 3 2 2" xfId="7291"/>
    <cellStyle name="桁区切り 2 3 2 5 3 4 3 2 3" xfId="15040"/>
    <cellStyle name="桁区切り 2 3 2 5 3 4 3 3" xfId="7290"/>
    <cellStyle name="桁区切り 2 3 2 5 3 4 3 4" xfId="12396"/>
    <cellStyle name="桁区切り 2 3 2 5 3 4 4" xfId="3134"/>
    <cellStyle name="桁区切り 2 3 2 5 3 4 4 2" xfId="7292"/>
    <cellStyle name="桁区切り 2 3 2 5 3 4 4 3" xfId="13720"/>
    <cellStyle name="桁区切り 2 3 2 5 3 4 5" xfId="7285"/>
    <cellStyle name="桁区切り 2 3 2 5 3 4 6" xfId="11076"/>
    <cellStyle name="桁区切り 2 3 2 5 3 5" xfId="605"/>
    <cellStyle name="桁区切り 2 3 2 5 3 5 2" xfId="1325"/>
    <cellStyle name="桁区切り 2 3 2 5 3 5 2 2" xfId="2645"/>
    <cellStyle name="桁区切り 2 3 2 5 3 5 2 2 2" xfId="5294"/>
    <cellStyle name="桁区切り 2 3 2 5 3 5 2 2 2 2" xfId="7296"/>
    <cellStyle name="桁区切り 2 3 2 5 3 5 2 2 2 3" xfId="15880"/>
    <cellStyle name="桁区切り 2 3 2 5 3 5 2 2 3" xfId="7295"/>
    <cellStyle name="桁区切り 2 3 2 5 3 5 2 2 4" xfId="13236"/>
    <cellStyle name="桁区切り 2 3 2 5 3 5 2 3" xfId="3974"/>
    <cellStyle name="桁区切り 2 3 2 5 3 5 2 3 2" xfId="7297"/>
    <cellStyle name="桁区切り 2 3 2 5 3 5 2 3 3" xfId="14560"/>
    <cellStyle name="桁区切り 2 3 2 5 3 5 2 4" xfId="7294"/>
    <cellStyle name="桁区切り 2 3 2 5 3 5 2 5" xfId="11916"/>
    <cellStyle name="桁区切り 2 3 2 5 3 5 3" xfId="1925"/>
    <cellStyle name="桁区切り 2 3 2 5 3 5 3 2" xfId="4574"/>
    <cellStyle name="桁区切り 2 3 2 5 3 5 3 2 2" xfId="7299"/>
    <cellStyle name="桁区切り 2 3 2 5 3 5 3 2 3" xfId="15160"/>
    <cellStyle name="桁区切り 2 3 2 5 3 5 3 3" xfId="7298"/>
    <cellStyle name="桁区切り 2 3 2 5 3 5 3 4" xfId="12516"/>
    <cellStyle name="桁区切り 2 3 2 5 3 5 4" xfId="3254"/>
    <cellStyle name="桁区切り 2 3 2 5 3 5 4 2" xfId="7300"/>
    <cellStyle name="桁区切り 2 3 2 5 3 5 4 3" xfId="13840"/>
    <cellStyle name="桁区切り 2 3 2 5 3 5 5" xfId="7293"/>
    <cellStyle name="桁区切り 2 3 2 5 3 5 6" xfId="11196"/>
    <cellStyle name="桁区切り 2 3 2 5 3 6" xfId="725"/>
    <cellStyle name="桁区切り 2 3 2 5 3 6 2" xfId="2045"/>
    <cellStyle name="桁区切り 2 3 2 5 3 6 2 2" xfId="4694"/>
    <cellStyle name="桁区切り 2 3 2 5 3 6 2 2 2" xfId="7303"/>
    <cellStyle name="桁区切り 2 3 2 5 3 6 2 2 3" xfId="15280"/>
    <cellStyle name="桁区切り 2 3 2 5 3 6 2 3" xfId="7302"/>
    <cellStyle name="桁区切り 2 3 2 5 3 6 2 4" xfId="12636"/>
    <cellStyle name="桁区切り 2 3 2 5 3 6 3" xfId="3374"/>
    <cellStyle name="桁区切り 2 3 2 5 3 6 3 2" xfId="7304"/>
    <cellStyle name="桁区切り 2 3 2 5 3 6 3 3" xfId="13960"/>
    <cellStyle name="桁区切り 2 3 2 5 3 6 4" xfId="7301"/>
    <cellStyle name="桁区切り 2 3 2 5 3 6 5" xfId="11316"/>
    <cellStyle name="桁区切り 2 3 2 5 3 7" xfId="845"/>
    <cellStyle name="桁区切り 2 3 2 5 3 7 2" xfId="2165"/>
    <cellStyle name="桁区切り 2 3 2 5 3 7 2 2" xfId="4814"/>
    <cellStyle name="桁区切り 2 3 2 5 3 7 2 2 2" xfId="7307"/>
    <cellStyle name="桁区切り 2 3 2 5 3 7 2 2 3" xfId="15400"/>
    <cellStyle name="桁区切り 2 3 2 5 3 7 2 3" xfId="7306"/>
    <cellStyle name="桁区切り 2 3 2 5 3 7 2 4" xfId="12756"/>
    <cellStyle name="桁区切り 2 3 2 5 3 7 3" xfId="3494"/>
    <cellStyle name="桁区切り 2 3 2 5 3 7 3 2" xfId="7308"/>
    <cellStyle name="桁区切り 2 3 2 5 3 7 3 3" xfId="14080"/>
    <cellStyle name="桁区切り 2 3 2 5 3 7 4" xfId="7305"/>
    <cellStyle name="桁区切り 2 3 2 5 3 7 5" xfId="11436"/>
    <cellStyle name="桁区切り 2 3 2 5 3 8" xfId="1445"/>
    <cellStyle name="桁区切り 2 3 2 5 3 8 2" xfId="4094"/>
    <cellStyle name="桁区切り 2 3 2 5 3 8 2 2" xfId="7310"/>
    <cellStyle name="桁区切り 2 3 2 5 3 8 2 3" xfId="14680"/>
    <cellStyle name="桁区切り 2 3 2 5 3 8 3" xfId="7309"/>
    <cellStyle name="桁区切り 2 3 2 5 3 8 4" xfId="12036"/>
    <cellStyle name="桁区切り 2 3 2 5 3 9" xfId="2774"/>
    <cellStyle name="桁区切り 2 3 2 5 3 9 2" xfId="7311"/>
    <cellStyle name="桁区切り 2 3 2 5 3 9 3" xfId="13360"/>
    <cellStyle name="桁区切り 2 3 2 5 4" xfId="165"/>
    <cellStyle name="桁区切り 2 3 2 5 4 2" xfId="885"/>
    <cellStyle name="桁区切り 2 3 2 5 4 2 2" xfId="2205"/>
    <cellStyle name="桁区切り 2 3 2 5 4 2 2 2" xfId="4854"/>
    <cellStyle name="桁区切り 2 3 2 5 4 2 2 2 2" xfId="7315"/>
    <cellStyle name="桁区切り 2 3 2 5 4 2 2 2 3" xfId="15440"/>
    <cellStyle name="桁区切り 2 3 2 5 4 2 2 3" xfId="7314"/>
    <cellStyle name="桁区切り 2 3 2 5 4 2 2 4" xfId="12796"/>
    <cellStyle name="桁区切り 2 3 2 5 4 2 3" xfId="3534"/>
    <cellStyle name="桁区切り 2 3 2 5 4 2 3 2" xfId="7316"/>
    <cellStyle name="桁区切り 2 3 2 5 4 2 3 3" xfId="14120"/>
    <cellStyle name="桁区切り 2 3 2 5 4 2 4" xfId="7313"/>
    <cellStyle name="桁区切り 2 3 2 5 4 2 5" xfId="11476"/>
    <cellStyle name="桁区切り 2 3 2 5 4 3" xfId="1485"/>
    <cellStyle name="桁区切り 2 3 2 5 4 3 2" xfId="4134"/>
    <cellStyle name="桁区切り 2 3 2 5 4 3 2 2" xfId="7318"/>
    <cellStyle name="桁区切り 2 3 2 5 4 3 2 3" xfId="14720"/>
    <cellStyle name="桁区切り 2 3 2 5 4 3 3" xfId="7317"/>
    <cellStyle name="桁区切り 2 3 2 5 4 3 4" xfId="12076"/>
    <cellStyle name="桁区切り 2 3 2 5 4 4" xfId="2814"/>
    <cellStyle name="桁区切り 2 3 2 5 4 4 2" xfId="7319"/>
    <cellStyle name="桁区切り 2 3 2 5 4 4 3" xfId="13400"/>
    <cellStyle name="桁区切り 2 3 2 5 4 5" xfId="7312"/>
    <cellStyle name="桁区切り 2 3 2 5 4 6" xfId="10756"/>
    <cellStyle name="桁区切り 2 3 2 5 5" xfId="285"/>
    <cellStyle name="桁区切り 2 3 2 5 5 2" xfId="1005"/>
    <cellStyle name="桁区切り 2 3 2 5 5 2 2" xfId="2325"/>
    <cellStyle name="桁区切り 2 3 2 5 5 2 2 2" xfId="4974"/>
    <cellStyle name="桁区切り 2 3 2 5 5 2 2 2 2" xfId="7323"/>
    <cellStyle name="桁区切り 2 3 2 5 5 2 2 2 3" xfId="15560"/>
    <cellStyle name="桁区切り 2 3 2 5 5 2 2 3" xfId="7322"/>
    <cellStyle name="桁区切り 2 3 2 5 5 2 2 4" xfId="12916"/>
    <cellStyle name="桁区切り 2 3 2 5 5 2 3" xfId="3654"/>
    <cellStyle name="桁区切り 2 3 2 5 5 2 3 2" xfId="7324"/>
    <cellStyle name="桁区切り 2 3 2 5 5 2 3 3" xfId="14240"/>
    <cellStyle name="桁区切り 2 3 2 5 5 2 4" xfId="7321"/>
    <cellStyle name="桁区切り 2 3 2 5 5 2 5" xfId="11596"/>
    <cellStyle name="桁区切り 2 3 2 5 5 3" xfId="1605"/>
    <cellStyle name="桁区切り 2 3 2 5 5 3 2" xfId="4254"/>
    <cellStyle name="桁区切り 2 3 2 5 5 3 2 2" xfId="7326"/>
    <cellStyle name="桁区切り 2 3 2 5 5 3 2 3" xfId="14840"/>
    <cellStyle name="桁区切り 2 3 2 5 5 3 3" xfId="7325"/>
    <cellStyle name="桁区切り 2 3 2 5 5 3 4" xfId="12196"/>
    <cellStyle name="桁区切り 2 3 2 5 5 4" xfId="2934"/>
    <cellStyle name="桁区切り 2 3 2 5 5 4 2" xfId="7327"/>
    <cellStyle name="桁区切り 2 3 2 5 5 4 3" xfId="13520"/>
    <cellStyle name="桁区切り 2 3 2 5 5 5" xfId="7320"/>
    <cellStyle name="桁区切り 2 3 2 5 5 6" xfId="10876"/>
    <cellStyle name="桁区切り 2 3 2 5 6" xfId="405"/>
    <cellStyle name="桁区切り 2 3 2 5 6 2" xfId="1125"/>
    <cellStyle name="桁区切り 2 3 2 5 6 2 2" xfId="2445"/>
    <cellStyle name="桁区切り 2 3 2 5 6 2 2 2" xfId="5094"/>
    <cellStyle name="桁区切り 2 3 2 5 6 2 2 2 2" xfId="7331"/>
    <cellStyle name="桁区切り 2 3 2 5 6 2 2 2 3" xfId="15680"/>
    <cellStyle name="桁区切り 2 3 2 5 6 2 2 3" xfId="7330"/>
    <cellStyle name="桁区切り 2 3 2 5 6 2 2 4" xfId="13036"/>
    <cellStyle name="桁区切り 2 3 2 5 6 2 3" xfId="3774"/>
    <cellStyle name="桁区切り 2 3 2 5 6 2 3 2" xfId="7332"/>
    <cellStyle name="桁区切り 2 3 2 5 6 2 3 3" xfId="14360"/>
    <cellStyle name="桁区切り 2 3 2 5 6 2 4" xfId="7329"/>
    <cellStyle name="桁区切り 2 3 2 5 6 2 5" xfId="11716"/>
    <cellStyle name="桁区切り 2 3 2 5 6 3" xfId="1725"/>
    <cellStyle name="桁区切り 2 3 2 5 6 3 2" xfId="4374"/>
    <cellStyle name="桁区切り 2 3 2 5 6 3 2 2" xfId="7334"/>
    <cellStyle name="桁区切り 2 3 2 5 6 3 2 3" xfId="14960"/>
    <cellStyle name="桁区切り 2 3 2 5 6 3 3" xfId="7333"/>
    <cellStyle name="桁区切り 2 3 2 5 6 3 4" xfId="12316"/>
    <cellStyle name="桁区切り 2 3 2 5 6 4" xfId="3054"/>
    <cellStyle name="桁区切り 2 3 2 5 6 4 2" xfId="7335"/>
    <cellStyle name="桁区切り 2 3 2 5 6 4 3" xfId="13640"/>
    <cellStyle name="桁区切り 2 3 2 5 6 5" xfId="7328"/>
    <cellStyle name="桁区切り 2 3 2 5 6 6" xfId="10996"/>
    <cellStyle name="桁区切り 2 3 2 5 7" xfId="525"/>
    <cellStyle name="桁区切り 2 3 2 5 7 2" xfId="1245"/>
    <cellStyle name="桁区切り 2 3 2 5 7 2 2" xfId="2565"/>
    <cellStyle name="桁区切り 2 3 2 5 7 2 2 2" xfId="5214"/>
    <cellStyle name="桁区切り 2 3 2 5 7 2 2 2 2" xfId="7339"/>
    <cellStyle name="桁区切り 2 3 2 5 7 2 2 2 3" xfId="15800"/>
    <cellStyle name="桁区切り 2 3 2 5 7 2 2 3" xfId="7338"/>
    <cellStyle name="桁区切り 2 3 2 5 7 2 2 4" xfId="13156"/>
    <cellStyle name="桁区切り 2 3 2 5 7 2 3" xfId="3894"/>
    <cellStyle name="桁区切り 2 3 2 5 7 2 3 2" xfId="7340"/>
    <cellStyle name="桁区切り 2 3 2 5 7 2 3 3" xfId="14480"/>
    <cellStyle name="桁区切り 2 3 2 5 7 2 4" xfId="7337"/>
    <cellStyle name="桁区切り 2 3 2 5 7 2 5" xfId="11836"/>
    <cellStyle name="桁区切り 2 3 2 5 7 3" xfId="1845"/>
    <cellStyle name="桁区切り 2 3 2 5 7 3 2" xfId="4494"/>
    <cellStyle name="桁区切り 2 3 2 5 7 3 2 2" xfId="7342"/>
    <cellStyle name="桁区切り 2 3 2 5 7 3 2 3" xfId="15080"/>
    <cellStyle name="桁区切り 2 3 2 5 7 3 3" xfId="7341"/>
    <cellStyle name="桁区切り 2 3 2 5 7 3 4" xfId="12436"/>
    <cellStyle name="桁区切り 2 3 2 5 7 4" xfId="3174"/>
    <cellStyle name="桁区切り 2 3 2 5 7 4 2" xfId="7343"/>
    <cellStyle name="桁区切り 2 3 2 5 7 4 3" xfId="13760"/>
    <cellStyle name="桁区切り 2 3 2 5 7 5" xfId="7336"/>
    <cellStyle name="桁区切り 2 3 2 5 7 6" xfId="11116"/>
    <cellStyle name="桁区切り 2 3 2 5 8" xfId="645"/>
    <cellStyle name="桁区切り 2 3 2 5 8 2" xfId="1965"/>
    <cellStyle name="桁区切り 2 3 2 5 8 2 2" xfId="4614"/>
    <cellStyle name="桁区切り 2 3 2 5 8 2 2 2" xfId="7346"/>
    <cellStyle name="桁区切り 2 3 2 5 8 2 2 3" xfId="15200"/>
    <cellStyle name="桁区切り 2 3 2 5 8 2 3" xfId="7345"/>
    <cellStyle name="桁区切り 2 3 2 5 8 2 4" xfId="12556"/>
    <cellStyle name="桁区切り 2 3 2 5 8 3" xfId="3294"/>
    <cellStyle name="桁区切り 2 3 2 5 8 3 2" xfId="7347"/>
    <cellStyle name="桁区切り 2 3 2 5 8 3 3" xfId="13880"/>
    <cellStyle name="桁区切り 2 3 2 5 8 4" xfId="7344"/>
    <cellStyle name="桁区切り 2 3 2 5 8 5" xfId="11236"/>
    <cellStyle name="桁区切り 2 3 2 5 9" xfId="765"/>
    <cellStyle name="桁区切り 2 3 2 5 9 2" xfId="2085"/>
    <cellStyle name="桁区切り 2 3 2 5 9 2 2" xfId="4734"/>
    <cellStyle name="桁区切り 2 3 2 5 9 2 2 2" xfId="7350"/>
    <cellStyle name="桁区切り 2 3 2 5 9 2 2 3" xfId="15320"/>
    <cellStyle name="桁区切り 2 3 2 5 9 2 3" xfId="7349"/>
    <cellStyle name="桁区切り 2 3 2 5 9 2 4" xfId="12676"/>
    <cellStyle name="桁区切り 2 3 2 5 9 3" xfId="3414"/>
    <cellStyle name="桁区切り 2 3 2 5 9 3 2" xfId="7351"/>
    <cellStyle name="桁区切り 2 3 2 5 9 3 3" xfId="14000"/>
    <cellStyle name="桁区切り 2 3 2 5 9 4" xfId="7348"/>
    <cellStyle name="桁区切り 2 3 2 5 9 5" xfId="11356"/>
    <cellStyle name="桁区切り 2 3 2 6" xfId="53"/>
    <cellStyle name="桁区切り 2 3 2 6 10" xfId="7352"/>
    <cellStyle name="桁区切り 2 3 2 6 11" xfId="10644"/>
    <cellStyle name="桁区切り 2 3 2 6 2" xfId="173"/>
    <cellStyle name="桁区切り 2 3 2 6 2 2" xfId="893"/>
    <cellStyle name="桁区切り 2 3 2 6 2 2 2" xfId="2213"/>
    <cellStyle name="桁区切り 2 3 2 6 2 2 2 2" xfId="4862"/>
    <cellStyle name="桁区切り 2 3 2 6 2 2 2 2 2" xfId="7356"/>
    <cellStyle name="桁区切り 2 3 2 6 2 2 2 2 3" xfId="15448"/>
    <cellStyle name="桁区切り 2 3 2 6 2 2 2 3" xfId="7355"/>
    <cellStyle name="桁区切り 2 3 2 6 2 2 2 4" xfId="12804"/>
    <cellStyle name="桁区切り 2 3 2 6 2 2 3" xfId="3542"/>
    <cellStyle name="桁区切り 2 3 2 6 2 2 3 2" xfId="7357"/>
    <cellStyle name="桁区切り 2 3 2 6 2 2 3 3" xfId="14128"/>
    <cellStyle name="桁区切り 2 3 2 6 2 2 4" xfId="7354"/>
    <cellStyle name="桁区切り 2 3 2 6 2 2 5" xfId="11484"/>
    <cellStyle name="桁区切り 2 3 2 6 2 3" xfId="1493"/>
    <cellStyle name="桁区切り 2 3 2 6 2 3 2" xfId="4142"/>
    <cellStyle name="桁区切り 2 3 2 6 2 3 2 2" xfId="7359"/>
    <cellStyle name="桁区切り 2 3 2 6 2 3 2 3" xfId="14728"/>
    <cellStyle name="桁区切り 2 3 2 6 2 3 3" xfId="7358"/>
    <cellStyle name="桁区切り 2 3 2 6 2 3 4" xfId="12084"/>
    <cellStyle name="桁区切り 2 3 2 6 2 4" xfId="2822"/>
    <cellStyle name="桁区切り 2 3 2 6 2 4 2" xfId="7360"/>
    <cellStyle name="桁区切り 2 3 2 6 2 4 3" xfId="13408"/>
    <cellStyle name="桁区切り 2 3 2 6 2 5" xfId="7353"/>
    <cellStyle name="桁区切り 2 3 2 6 2 6" xfId="10764"/>
    <cellStyle name="桁区切り 2 3 2 6 3" xfId="293"/>
    <cellStyle name="桁区切り 2 3 2 6 3 2" xfId="1013"/>
    <cellStyle name="桁区切り 2 3 2 6 3 2 2" xfId="2333"/>
    <cellStyle name="桁区切り 2 3 2 6 3 2 2 2" xfId="4982"/>
    <cellStyle name="桁区切り 2 3 2 6 3 2 2 2 2" xfId="7364"/>
    <cellStyle name="桁区切り 2 3 2 6 3 2 2 2 3" xfId="15568"/>
    <cellStyle name="桁区切り 2 3 2 6 3 2 2 3" xfId="7363"/>
    <cellStyle name="桁区切り 2 3 2 6 3 2 2 4" xfId="12924"/>
    <cellStyle name="桁区切り 2 3 2 6 3 2 3" xfId="3662"/>
    <cellStyle name="桁区切り 2 3 2 6 3 2 3 2" xfId="7365"/>
    <cellStyle name="桁区切り 2 3 2 6 3 2 3 3" xfId="14248"/>
    <cellStyle name="桁区切り 2 3 2 6 3 2 4" xfId="7362"/>
    <cellStyle name="桁区切り 2 3 2 6 3 2 5" xfId="11604"/>
    <cellStyle name="桁区切り 2 3 2 6 3 3" xfId="1613"/>
    <cellStyle name="桁区切り 2 3 2 6 3 3 2" xfId="4262"/>
    <cellStyle name="桁区切り 2 3 2 6 3 3 2 2" xfId="7367"/>
    <cellStyle name="桁区切り 2 3 2 6 3 3 2 3" xfId="14848"/>
    <cellStyle name="桁区切り 2 3 2 6 3 3 3" xfId="7366"/>
    <cellStyle name="桁区切り 2 3 2 6 3 3 4" xfId="12204"/>
    <cellStyle name="桁区切り 2 3 2 6 3 4" xfId="2942"/>
    <cellStyle name="桁区切り 2 3 2 6 3 4 2" xfId="7368"/>
    <cellStyle name="桁区切り 2 3 2 6 3 4 3" xfId="13528"/>
    <cellStyle name="桁区切り 2 3 2 6 3 5" xfId="7361"/>
    <cellStyle name="桁区切り 2 3 2 6 3 6" xfId="10884"/>
    <cellStyle name="桁区切り 2 3 2 6 4" xfId="413"/>
    <cellStyle name="桁区切り 2 3 2 6 4 2" xfId="1133"/>
    <cellStyle name="桁区切り 2 3 2 6 4 2 2" xfId="2453"/>
    <cellStyle name="桁区切り 2 3 2 6 4 2 2 2" xfId="5102"/>
    <cellStyle name="桁区切り 2 3 2 6 4 2 2 2 2" xfId="7372"/>
    <cellStyle name="桁区切り 2 3 2 6 4 2 2 2 3" xfId="15688"/>
    <cellStyle name="桁区切り 2 3 2 6 4 2 2 3" xfId="7371"/>
    <cellStyle name="桁区切り 2 3 2 6 4 2 2 4" xfId="13044"/>
    <cellStyle name="桁区切り 2 3 2 6 4 2 3" xfId="3782"/>
    <cellStyle name="桁区切り 2 3 2 6 4 2 3 2" xfId="7373"/>
    <cellStyle name="桁区切り 2 3 2 6 4 2 3 3" xfId="14368"/>
    <cellStyle name="桁区切り 2 3 2 6 4 2 4" xfId="7370"/>
    <cellStyle name="桁区切り 2 3 2 6 4 2 5" xfId="11724"/>
    <cellStyle name="桁区切り 2 3 2 6 4 3" xfId="1733"/>
    <cellStyle name="桁区切り 2 3 2 6 4 3 2" xfId="4382"/>
    <cellStyle name="桁区切り 2 3 2 6 4 3 2 2" xfId="7375"/>
    <cellStyle name="桁区切り 2 3 2 6 4 3 2 3" xfId="14968"/>
    <cellStyle name="桁区切り 2 3 2 6 4 3 3" xfId="7374"/>
    <cellStyle name="桁区切り 2 3 2 6 4 3 4" xfId="12324"/>
    <cellStyle name="桁区切り 2 3 2 6 4 4" xfId="3062"/>
    <cellStyle name="桁区切り 2 3 2 6 4 4 2" xfId="7376"/>
    <cellStyle name="桁区切り 2 3 2 6 4 4 3" xfId="13648"/>
    <cellStyle name="桁区切り 2 3 2 6 4 5" xfId="7369"/>
    <cellStyle name="桁区切り 2 3 2 6 4 6" xfId="11004"/>
    <cellStyle name="桁区切り 2 3 2 6 5" xfId="533"/>
    <cellStyle name="桁区切り 2 3 2 6 5 2" xfId="1253"/>
    <cellStyle name="桁区切り 2 3 2 6 5 2 2" xfId="2573"/>
    <cellStyle name="桁区切り 2 3 2 6 5 2 2 2" xfId="5222"/>
    <cellStyle name="桁区切り 2 3 2 6 5 2 2 2 2" xfId="7380"/>
    <cellStyle name="桁区切り 2 3 2 6 5 2 2 2 3" xfId="15808"/>
    <cellStyle name="桁区切り 2 3 2 6 5 2 2 3" xfId="7379"/>
    <cellStyle name="桁区切り 2 3 2 6 5 2 2 4" xfId="13164"/>
    <cellStyle name="桁区切り 2 3 2 6 5 2 3" xfId="3902"/>
    <cellStyle name="桁区切り 2 3 2 6 5 2 3 2" xfId="7381"/>
    <cellStyle name="桁区切り 2 3 2 6 5 2 3 3" xfId="14488"/>
    <cellStyle name="桁区切り 2 3 2 6 5 2 4" xfId="7378"/>
    <cellStyle name="桁区切り 2 3 2 6 5 2 5" xfId="11844"/>
    <cellStyle name="桁区切り 2 3 2 6 5 3" xfId="1853"/>
    <cellStyle name="桁区切り 2 3 2 6 5 3 2" xfId="4502"/>
    <cellStyle name="桁区切り 2 3 2 6 5 3 2 2" xfId="7383"/>
    <cellStyle name="桁区切り 2 3 2 6 5 3 2 3" xfId="15088"/>
    <cellStyle name="桁区切り 2 3 2 6 5 3 3" xfId="7382"/>
    <cellStyle name="桁区切り 2 3 2 6 5 3 4" xfId="12444"/>
    <cellStyle name="桁区切り 2 3 2 6 5 4" xfId="3182"/>
    <cellStyle name="桁区切り 2 3 2 6 5 4 2" xfId="7384"/>
    <cellStyle name="桁区切り 2 3 2 6 5 4 3" xfId="13768"/>
    <cellStyle name="桁区切り 2 3 2 6 5 5" xfId="7377"/>
    <cellStyle name="桁区切り 2 3 2 6 5 6" xfId="11124"/>
    <cellStyle name="桁区切り 2 3 2 6 6" xfId="653"/>
    <cellStyle name="桁区切り 2 3 2 6 6 2" xfId="1973"/>
    <cellStyle name="桁区切り 2 3 2 6 6 2 2" xfId="4622"/>
    <cellStyle name="桁区切り 2 3 2 6 6 2 2 2" xfId="7387"/>
    <cellStyle name="桁区切り 2 3 2 6 6 2 2 3" xfId="15208"/>
    <cellStyle name="桁区切り 2 3 2 6 6 2 3" xfId="7386"/>
    <cellStyle name="桁区切り 2 3 2 6 6 2 4" xfId="12564"/>
    <cellStyle name="桁区切り 2 3 2 6 6 3" xfId="3302"/>
    <cellStyle name="桁区切り 2 3 2 6 6 3 2" xfId="7388"/>
    <cellStyle name="桁区切り 2 3 2 6 6 3 3" xfId="13888"/>
    <cellStyle name="桁区切り 2 3 2 6 6 4" xfId="7385"/>
    <cellStyle name="桁区切り 2 3 2 6 6 5" xfId="11244"/>
    <cellStyle name="桁区切り 2 3 2 6 7" xfId="773"/>
    <cellStyle name="桁区切り 2 3 2 6 7 2" xfId="2093"/>
    <cellStyle name="桁区切り 2 3 2 6 7 2 2" xfId="4742"/>
    <cellStyle name="桁区切り 2 3 2 6 7 2 2 2" xfId="7391"/>
    <cellStyle name="桁区切り 2 3 2 6 7 2 2 3" xfId="15328"/>
    <cellStyle name="桁区切り 2 3 2 6 7 2 3" xfId="7390"/>
    <cellStyle name="桁区切り 2 3 2 6 7 2 4" xfId="12684"/>
    <cellStyle name="桁区切り 2 3 2 6 7 3" xfId="3422"/>
    <cellStyle name="桁区切り 2 3 2 6 7 3 2" xfId="7392"/>
    <cellStyle name="桁区切り 2 3 2 6 7 3 3" xfId="14008"/>
    <cellStyle name="桁区切り 2 3 2 6 7 4" xfId="7389"/>
    <cellStyle name="桁区切り 2 3 2 6 7 5" xfId="11364"/>
    <cellStyle name="桁区切り 2 3 2 6 8" xfId="1373"/>
    <cellStyle name="桁区切り 2 3 2 6 8 2" xfId="4022"/>
    <cellStyle name="桁区切り 2 3 2 6 8 2 2" xfId="7394"/>
    <cellStyle name="桁区切り 2 3 2 6 8 2 3" xfId="14608"/>
    <cellStyle name="桁区切り 2 3 2 6 8 3" xfId="7393"/>
    <cellStyle name="桁区切り 2 3 2 6 8 4" xfId="11964"/>
    <cellStyle name="桁区切り 2 3 2 6 9" xfId="2702"/>
    <cellStyle name="桁区切り 2 3 2 6 9 2" xfId="7395"/>
    <cellStyle name="桁区切り 2 3 2 6 9 3" xfId="13288"/>
    <cellStyle name="桁区切り 2 3 2 7" xfId="93"/>
    <cellStyle name="桁区切り 2 3 2 7 10" xfId="7396"/>
    <cellStyle name="桁区切り 2 3 2 7 11" xfId="10684"/>
    <cellStyle name="桁区切り 2 3 2 7 2" xfId="213"/>
    <cellStyle name="桁区切り 2 3 2 7 2 2" xfId="933"/>
    <cellStyle name="桁区切り 2 3 2 7 2 2 2" xfId="2253"/>
    <cellStyle name="桁区切り 2 3 2 7 2 2 2 2" xfId="4902"/>
    <cellStyle name="桁区切り 2 3 2 7 2 2 2 2 2" xfId="7400"/>
    <cellStyle name="桁区切り 2 3 2 7 2 2 2 2 3" xfId="15488"/>
    <cellStyle name="桁区切り 2 3 2 7 2 2 2 3" xfId="7399"/>
    <cellStyle name="桁区切り 2 3 2 7 2 2 2 4" xfId="12844"/>
    <cellStyle name="桁区切り 2 3 2 7 2 2 3" xfId="3582"/>
    <cellStyle name="桁区切り 2 3 2 7 2 2 3 2" xfId="7401"/>
    <cellStyle name="桁区切り 2 3 2 7 2 2 3 3" xfId="14168"/>
    <cellStyle name="桁区切り 2 3 2 7 2 2 4" xfId="7398"/>
    <cellStyle name="桁区切り 2 3 2 7 2 2 5" xfId="11524"/>
    <cellStyle name="桁区切り 2 3 2 7 2 3" xfId="1533"/>
    <cellStyle name="桁区切り 2 3 2 7 2 3 2" xfId="4182"/>
    <cellStyle name="桁区切り 2 3 2 7 2 3 2 2" xfId="7403"/>
    <cellStyle name="桁区切り 2 3 2 7 2 3 2 3" xfId="14768"/>
    <cellStyle name="桁区切り 2 3 2 7 2 3 3" xfId="7402"/>
    <cellStyle name="桁区切り 2 3 2 7 2 3 4" xfId="12124"/>
    <cellStyle name="桁区切り 2 3 2 7 2 4" xfId="2862"/>
    <cellStyle name="桁区切り 2 3 2 7 2 4 2" xfId="7404"/>
    <cellStyle name="桁区切り 2 3 2 7 2 4 3" xfId="13448"/>
    <cellStyle name="桁区切り 2 3 2 7 2 5" xfId="7397"/>
    <cellStyle name="桁区切り 2 3 2 7 2 6" xfId="10804"/>
    <cellStyle name="桁区切り 2 3 2 7 3" xfId="333"/>
    <cellStyle name="桁区切り 2 3 2 7 3 2" xfId="1053"/>
    <cellStyle name="桁区切り 2 3 2 7 3 2 2" xfId="2373"/>
    <cellStyle name="桁区切り 2 3 2 7 3 2 2 2" xfId="5022"/>
    <cellStyle name="桁区切り 2 3 2 7 3 2 2 2 2" xfId="7408"/>
    <cellStyle name="桁区切り 2 3 2 7 3 2 2 2 3" xfId="15608"/>
    <cellStyle name="桁区切り 2 3 2 7 3 2 2 3" xfId="7407"/>
    <cellStyle name="桁区切り 2 3 2 7 3 2 2 4" xfId="12964"/>
    <cellStyle name="桁区切り 2 3 2 7 3 2 3" xfId="3702"/>
    <cellStyle name="桁区切り 2 3 2 7 3 2 3 2" xfId="7409"/>
    <cellStyle name="桁区切り 2 3 2 7 3 2 3 3" xfId="14288"/>
    <cellStyle name="桁区切り 2 3 2 7 3 2 4" xfId="7406"/>
    <cellStyle name="桁区切り 2 3 2 7 3 2 5" xfId="11644"/>
    <cellStyle name="桁区切り 2 3 2 7 3 3" xfId="1653"/>
    <cellStyle name="桁区切り 2 3 2 7 3 3 2" xfId="4302"/>
    <cellStyle name="桁区切り 2 3 2 7 3 3 2 2" xfId="7411"/>
    <cellStyle name="桁区切り 2 3 2 7 3 3 2 3" xfId="14888"/>
    <cellStyle name="桁区切り 2 3 2 7 3 3 3" xfId="7410"/>
    <cellStyle name="桁区切り 2 3 2 7 3 3 4" xfId="12244"/>
    <cellStyle name="桁区切り 2 3 2 7 3 4" xfId="2982"/>
    <cellStyle name="桁区切り 2 3 2 7 3 4 2" xfId="7412"/>
    <cellStyle name="桁区切り 2 3 2 7 3 4 3" xfId="13568"/>
    <cellStyle name="桁区切り 2 3 2 7 3 5" xfId="7405"/>
    <cellStyle name="桁区切り 2 3 2 7 3 6" xfId="10924"/>
    <cellStyle name="桁区切り 2 3 2 7 4" xfId="453"/>
    <cellStyle name="桁区切り 2 3 2 7 4 2" xfId="1173"/>
    <cellStyle name="桁区切り 2 3 2 7 4 2 2" xfId="2493"/>
    <cellStyle name="桁区切り 2 3 2 7 4 2 2 2" xfId="5142"/>
    <cellStyle name="桁区切り 2 3 2 7 4 2 2 2 2" xfId="7416"/>
    <cellStyle name="桁区切り 2 3 2 7 4 2 2 2 3" xfId="15728"/>
    <cellStyle name="桁区切り 2 3 2 7 4 2 2 3" xfId="7415"/>
    <cellStyle name="桁区切り 2 3 2 7 4 2 2 4" xfId="13084"/>
    <cellStyle name="桁区切り 2 3 2 7 4 2 3" xfId="3822"/>
    <cellStyle name="桁区切り 2 3 2 7 4 2 3 2" xfId="7417"/>
    <cellStyle name="桁区切り 2 3 2 7 4 2 3 3" xfId="14408"/>
    <cellStyle name="桁区切り 2 3 2 7 4 2 4" xfId="7414"/>
    <cellStyle name="桁区切り 2 3 2 7 4 2 5" xfId="11764"/>
    <cellStyle name="桁区切り 2 3 2 7 4 3" xfId="1773"/>
    <cellStyle name="桁区切り 2 3 2 7 4 3 2" xfId="4422"/>
    <cellStyle name="桁区切り 2 3 2 7 4 3 2 2" xfId="7419"/>
    <cellStyle name="桁区切り 2 3 2 7 4 3 2 3" xfId="15008"/>
    <cellStyle name="桁区切り 2 3 2 7 4 3 3" xfId="7418"/>
    <cellStyle name="桁区切り 2 3 2 7 4 3 4" xfId="12364"/>
    <cellStyle name="桁区切り 2 3 2 7 4 4" xfId="3102"/>
    <cellStyle name="桁区切り 2 3 2 7 4 4 2" xfId="7420"/>
    <cellStyle name="桁区切り 2 3 2 7 4 4 3" xfId="13688"/>
    <cellStyle name="桁区切り 2 3 2 7 4 5" xfId="7413"/>
    <cellStyle name="桁区切り 2 3 2 7 4 6" xfId="11044"/>
    <cellStyle name="桁区切り 2 3 2 7 5" xfId="573"/>
    <cellStyle name="桁区切り 2 3 2 7 5 2" xfId="1293"/>
    <cellStyle name="桁区切り 2 3 2 7 5 2 2" xfId="2613"/>
    <cellStyle name="桁区切り 2 3 2 7 5 2 2 2" xfId="5262"/>
    <cellStyle name="桁区切り 2 3 2 7 5 2 2 2 2" xfId="7424"/>
    <cellStyle name="桁区切り 2 3 2 7 5 2 2 2 3" xfId="15848"/>
    <cellStyle name="桁区切り 2 3 2 7 5 2 2 3" xfId="7423"/>
    <cellStyle name="桁区切り 2 3 2 7 5 2 2 4" xfId="13204"/>
    <cellStyle name="桁区切り 2 3 2 7 5 2 3" xfId="3942"/>
    <cellStyle name="桁区切り 2 3 2 7 5 2 3 2" xfId="7425"/>
    <cellStyle name="桁区切り 2 3 2 7 5 2 3 3" xfId="14528"/>
    <cellStyle name="桁区切り 2 3 2 7 5 2 4" xfId="7422"/>
    <cellStyle name="桁区切り 2 3 2 7 5 2 5" xfId="11884"/>
    <cellStyle name="桁区切り 2 3 2 7 5 3" xfId="1893"/>
    <cellStyle name="桁区切り 2 3 2 7 5 3 2" xfId="4542"/>
    <cellStyle name="桁区切り 2 3 2 7 5 3 2 2" xfId="7427"/>
    <cellStyle name="桁区切り 2 3 2 7 5 3 2 3" xfId="15128"/>
    <cellStyle name="桁区切り 2 3 2 7 5 3 3" xfId="7426"/>
    <cellStyle name="桁区切り 2 3 2 7 5 3 4" xfId="12484"/>
    <cellStyle name="桁区切り 2 3 2 7 5 4" xfId="3222"/>
    <cellStyle name="桁区切り 2 3 2 7 5 4 2" xfId="7428"/>
    <cellStyle name="桁区切り 2 3 2 7 5 4 3" xfId="13808"/>
    <cellStyle name="桁区切り 2 3 2 7 5 5" xfId="7421"/>
    <cellStyle name="桁区切り 2 3 2 7 5 6" xfId="11164"/>
    <cellStyle name="桁区切り 2 3 2 7 6" xfId="693"/>
    <cellStyle name="桁区切り 2 3 2 7 6 2" xfId="2013"/>
    <cellStyle name="桁区切り 2 3 2 7 6 2 2" xfId="4662"/>
    <cellStyle name="桁区切り 2 3 2 7 6 2 2 2" xfId="7431"/>
    <cellStyle name="桁区切り 2 3 2 7 6 2 2 3" xfId="15248"/>
    <cellStyle name="桁区切り 2 3 2 7 6 2 3" xfId="7430"/>
    <cellStyle name="桁区切り 2 3 2 7 6 2 4" xfId="12604"/>
    <cellStyle name="桁区切り 2 3 2 7 6 3" xfId="3342"/>
    <cellStyle name="桁区切り 2 3 2 7 6 3 2" xfId="7432"/>
    <cellStyle name="桁区切り 2 3 2 7 6 3 3" xfId="13928"/>
    <cellStyle name="桁区切り 2 3 2 7 6 4" xfId="7429"/>
    <cellStyle name="桁区切り 2 3 2 7 6 5" xfId="11284"/>
    <cellStyle name="桁区切り 2 3 2 7 7" xfId="813"/>
    <cellStyle name="桁区切り 2 3 2 7 7 2" xfId="2133"/>
    <cellStyle name="桁区切り 2 3 2 7 7 2 2" xfId="4782"/>
    <cellStyle name="桁区切り 2 3 2 7 7 2 2 2" xfId="7435"/>
    <cellStyle name="桁区切り 2 3 2 7 7 2 2 3" xfId="15368"/>
    <cellStyle name="桁区切り 2 3 2 7 7 2 3" xfId="7434"/>
    <cellStyle name="桁区切り 2 3 2 7 7 2 4" xfId="12724"/>
    <cellStyle name="桁区切り 2 3 2 7 7 3" xfId="3462"/>
    <cellStyle name="桁区切り 2 3 2 7 7 3 2" xfId="7436"/>
    <cellStyle name="桁区切り 2 3 2 7 7 3 3" xfId="14048"/>
    <cellStyle name="桁区切り 2 3 2 7 7 4" xfId="7433"/>
    <cellStyle name="桁区切り 2 3 2 7 7 5" xfId="11404"/>
    <cellStyle name="桁区切り 2 3 2 7 8" xfId="1413"/>
    <cellStyle name="桁区切り 2 3 2 7 8 2" xfId="4062"/>
    <cellStyle name="桁区切り 2 3 2 7 8 2 2" xfId="7438"/>
    <cellStyle name="桁区切り 2 3 2 7 8 2 3" xfId="14648"/>
    <cellStyle name="桁区切り 2 3 2 7 8 3" xfId="7437"/>
    <cellStyle name="桁区切り 2 3 2 7 8 4" xfId="12004"/>
    <cellStyle name="桁区切り 2 3 2 7 9" xfId="2742"/>
    <cellStyle name="桁区切り 2 3 2 7 9 2" xfId="7439"/>
    <cellStyle name="桁区切り 2 3 2 7 9 3" xfId="13328"/>
    <cellStyle name="桁区切り 2 3 2 8" xfId="133"/>
    <cellStyle name="桁区切り 2 3 2 8 2" xfId="853"/>
    <cellStyle name="桁区切り 2 3 2 8 2 2" xfId="2173"/>
    <cellStyle name="桁区切り 2 3 2 8 2 2 2" xfId="4822"/>
    <cellStyle name="桁区切り 2 3 2 8 2 2 2 2" xfId="7443"/>
    <cellStyle name="桁区切り 2 3 2 8 2 2 2 3" xfId="15408"/>
    <cellStyle name="桁区切り 2 3 2 8 2 2 3" xfId="7442"/>
    <cellStyle name="桁区切り 2 3 2 8 2 2 4" xfId="12764"/>
    <cellStyle name="桁区切り 2 3 2 8 2 3" xfId="3502"/>
    <cellStyle name="桁区切り 2 3 2 8 2 3 2" xfId="7444"/>
    <cellStyle name="桁区切り 2 3 2 8 2 3 3" xfId="14088"/>
    <cellStyle name="桁区切り 2 3 2 8 2 4" xfId="7441"/>
    <cellStyle name="桁区切り 2 3 2 8 2 5" xfId="11444"/>
    <cellStyle name="桁区切り 2 3 2 8 3" xfId="1453"/>
    <cellStyle name="桁区切り 2 3 2 8 3 2" xfId="4102"/>
    <cellStyle name="桁区切り 2 3 2 8 3 2 2" xfId="7446"/>
    <cellStyle name="桁区切り 2 3 2 8 3 2 3" xfId="14688"/>
    <cellStyle name="桁区切り 2 3 2 8 3 3" xfId="7445"/>
    <cellStyle name="桁区切り 2 3 2 8 3 4" xfId="12044"/>
    <cellStyle name="桁区切り 2 3 2 8 4" xfId="2782"/>
    <cellStyle name="桁区切り 2 3 2 8 4 2" xfId="7447"/>
    <cellStyle name="桁区切り 2 3 2 8 4 3" xfId="13368"/>
    <cellStyle name="桁区切り 2 3 2 8 5" xfId="7440"/>
    <cellStyle name="桁区切り 2 3 2 8 6" xfId="10724"/>
    <cellStyle name="桁区切り 2 3 2 9" xfId="253"/>
    <cellStyle name="桁区切り 2 3 2 9 2" xfId="973"/>
    <cellStyle name="桁区切り 2 3 2 9 2 2" xfId="2293"/>
    <cellStyle name="桁区切り 2 3 2 9 2 2 2" xfId="4942"/>
    <cellStyle name="桁区切り 2 3 2 9 2 2 2 2" xfId="7451"/>
    <cellStyle name="桁区切り 2 3 2 9 2 2 2 3" xfId="15528"/>
    <cellStyle name="桁区切り 2 3 2 9 2 2 3" xfId="7450"/>
    <cellStyle name="桁区切り 2 3 2 9 2 2 4" xfId="12884"/>
    <cellStyle name="桁区切り 2 3 2 9 2 3" xfId="3622"/>
    <cellStyle name="桁区切り 2 3 2 9 2 3 2" xfId="7452"/>
    <cellStyle name="桁区切り 2 3 2 9 2 3 3" xfId="14208"/>
    <cellStyle name="桁区切り 2 3 2 9 2 4" xfId="7449"/>
    <cellStyle name="桁区切り 2 3 2 9 2 5" xfId="11564"/>
    <cellStyle name="桁区切り 2 3 2 9 3" xfId="1573"/>
    <cellStyle name="桁区切り 2 3 2 9 3 2" xfId="4222"/>
    <cellStyle name="桁区切り 2 3 2 9 3 2 2" xfId="7454"/>
    <cellStyle name="桁区切り 2 3 2 9 3 2 3" xfId="14808"/>
    <cellStyle name="桁区切り 2 3 2 9 3 3" xfId="7453"/>
    <cellStyle name="桁区切り 2 3 2 9 3 4" xfId="12164"/>
    <cellStyle name="桁区切り 2 3 2 9 4" xfId="2902"/>
    <cellStyle name="桁区切り 2 3 2 9 4 2" xfId="7455"/>
    <cellStyle name="桁区切り 2 3 2 9 4 3" xfId="13488"/>
    <cellStyle name="桁区切り 2 3 2 9 5" xfId="7448"/>
    <cellStyle name="桁区切り 2 3 2 9 6" xfId="10844"/>
    <cellStyle name="桁区切り 2 3 3" xfId="15"/>
    <cellStyle name="桁区切り 2 3 3 10" xfId="1337"/>
    <cellStyle name="桁区切り 2 3 3 10 2" xfId="3986"/>
    <cellStyle name="桁区切り 2 3 3 10 2 2" xfId="7458"/>
    <cellStyle name="桁区切り 2 3 3 10 2 3" xfId="14572"/>
    <cellStyle name="桁区切り 2 3 3 10 3" xfId="7457"/>
    <cellStyle name="桁区切り 2 3 3 10 4" xfId="11928"/>
    <cellStyle name="桁区切り 2 3 3 11" xfId="2665"/>
    <cellStyle name="桁区切り 2 3 3 11 2" xfId="7459"/>
    <cellStyle name="桁区切り 2 3 3 11 3" xfId="13252"/>
    <cellStyle name="桁区切り 2 3 3 12" xfId="7456"/>
    <cellStyle name="桁区切り 2 3 3 13" xfId="10608"/>
    <cellStyle name="桁区切り 2 3 3 2" xfId="57"/>
    <cellStyle name="桁区切り 2 3 3 2 10" xfId="7460"/>
    <cellStyle name="桁区切り 2 3 3 2 11" xfId="10648"/>
    <cellStyle name="桁区切り 2 3 3 2 2" xfId="177"/>
    <cellStyle name="桁区切り 2 3 3 2 2 2" xfId="897"/>
    <cellStyle name="桁区切り 2 3 3 2 2 2 2" xfId="2217"/>
    <cellStyle name="桁区切り 2 3 3 2 2 2 2 2" xfId="4866"/>
    <cellStyle name="桁区切り 2 3 3 2 2 2 2 2 2" xfId="7464"/>
    <cellStyle name="桁区切り 2 3 3 2 2 2 2 2 3" xfId="15452"/>
    <cellStyle name="桁区切り 2 3 3 2 2 2 2 3" xfId="7463"/>
    <cellStyle name="桁区切り 2 3 3 2 2 2 2 4" xfId="12808"/>
    <cellStyle name="桁区切り 2 3 3 2 2 2 3" xfId="3546"/>
    <cellStyle name="桁区切り 2 3 3 2 2 2 3 2" xfId="7465"/>
    <cellStyle name="桁区切り 2 3 3 2 2 2 3 3" xfId="14132"/>
    <cellStyle name="桁区切り 2 3 3 2 2 2 4" xfId="7462"/>
    <cellStyle name="桁区切り 2 3 3 2 2 2 5" xfId="11488"/>
    <cellStyle name="桁区切り 2 3 3 2 2 3" xfId="1497"/>
    <cellStyle name="桁区切り 2 3 3 2 2 3 2" xfId="4146"/>
    <cellStyle name="桁区切り 2 3 3 2 2 3 2 2" xfId="7467"/>
    <cellStyle name="桁区切り 2 3 3 2 2 3 2 3" xfId="14732"/>
    <cellStyle name="桁区切り 2 3 3 2 2 3 3" xfId="7466"/>
    <cellStyle name="桁区切り 2 3 3 2 2 3 4" xfId="12088"/>
    <cellStyle name="桁区切り 2 3 3 2 2 4" xfId="2826"/>
    <cellStyle name="桁区切り 2 3 3 2 2 4 2" xfId="7468"/>
    <cellStyle name="桁区切り 2 3 3 2 2 4 3" xfId="13412"/>
    <cellStyle name="桁区切り 2 3 3 2 2 5" xfId="7461"/>
    <cellStyle name="桁区切り 2 3 3 2 2 6" xfId="10768"/>
    <cellStyle name="桁区切り 2 3 3 2 3" xfId="297"/>
    <cellStyle name="桁区切り 2 3 3 2 3 2" xfId="1017"/>
    <cellStyle name="桁区切り 2 3 3 2 3 2 2" xfId="2337"/>
    <cellStyle name="桁区切り 2 3 3 2 3 2 2 2" xfId="4986"/>
    <cellStyle name="桁区切り 2 3 3 2 3 2 2 2 2" xfId="7472"/>
    <cellStyle name="桁区切り 2 3 3 2 3 2 2 2 3" xfId="15572"/>
    <cellStyle name="桁区切り 2 3 3 2 3 2 2 3" xfId="7471"/>
    <cellStyle name="桁区切り 2 3 3 2 3 2 2 4" xfId="12928"/>
    <cellStyle name="桁区切り 2 3 3 2 3 2 3" xfId="3666"/>
    <cellStyle name="桁区切り 2 3 3 2 3 2 3 2" xfId="7473"/>
    <cellStyle name="桁区切り 2 3 3 2 3 2 3 3" xfId="14252"/>
    <cellStyle name="桁区切り 2 3 3 2 3 2 4" xfId="7470"/>
    <cellStyle name="桁区切り 2 3 3 2 3 2 5" xfId="11608"/>
    <cellStyle name="桁区切り 2 3 3 2 3 3" xfId="1617"/>
    <cellStyle name="桁区切り 2 3 3 2 3 3 2" xfId="4266"/>
    <cellStyle name="桁区切り 2 3 3 2 3 3 2 2" xfId="7475"/>
    <cellStyle name="桁区切り 2 3 3 2 3 3 2 3" xfId="14852"/>
    <cellStyle name="桁区切り 2 3 3 2 3 3 3" xfId="7474"/>
    <cellStyle name="桁区切り 2 3 3 2 3 3 4" xfId="12208"/>
    <cellStyle name="桁区切り 2 3 3 2 3 4" xfId="2946"/>
    <cellStyle name="桁区切り 2 3 3 2 3 4 2" xfId="7476"/>
    <cellStyle name="桁区切り 2 3 3 2 3 4 3" xfId="13532"/>
    <cellStyle name="桁区切り 2 3 3 2 3 5" xfId="7469"/>
    <cellStyle name="桁区切り 2 3 3 2 3 6" xfId="10888"/>
    <cellStyle name="桁区切り 2 3 3 2 4" xfId="417"/>
    <cellStyle name="桁区切り 2 3 3 2 4 2" xfId="1137"/>
    <cellStyle name="桁区切り 2 3 3 2 4 2 2" xfId="2457"/>
    <cellStyle name="桁区切り 2 3 3 2 4 2 2 2" xfId="5106"/>
    <cellStyle name="桁区切り 2 3 3 2 4 2 2 2 2" xfId="7480"/>
    <cellStyle name="桁区切り 2 3 3 2 4 2 2 2 3" xfId="15692"/>
    <cellStyle name="桁区切り 2 3 3 2 4 2 2 3" xfId="7479"/>
    <cellStyle name="桁区切り 2 3 3 2 4 2 2 4" xfId="13048"/>
    <cellStyle name="桁区切り 2 3 3 2 4 2 3" xfId="3786"/>
    <cellStyle name="桁区切り 2 3 3 2 4 2 3 2" xfId="7481"/>
    <cellStyle name="桁区切り 2 3 3 2 4 2 3 3" xfId="14372"/>
    <cellStyle name="桁区切り 2 3 3 2 4 2 4" xfId="7478"/>
    <cellStyle name="桁区切り 2 3 3 2 4 2 5" xfId="11728"/>
    <cellStyle name="桁区切り 2 3 3 2 4 3" xfId="1737"/>
    <cellStyle name="桁区切り 2 3 3 2 4 3 2" xfId="4386"/>
    <cellStyle name="桁区切り 2 3 3 2 4 3 2 2" xfId="7483"/>
    <cellStyle name="桁区切り 2 3 3 2 4 3 2 3" xfId="14972"/>
    <cellStyle name="桁区切り 2 3 3 2 4 3 3" xfId="7482"/>
    <cellStyle name="桁区切り 2 3 3 2 4 3 4" xfId="12328"/>
    <cellStyle name="桁区切り 2 3 3 2 4 4" xfId="3066"/>
    <cellStyle name="桁区切り 2 3 3 2 4 4 2" xfId="7484"/>
    <cellStyle name="桁区切り 2 3 3 2 4 4 3" xfId="13652"/>
    <cellStyle name="桁区切り 2 3 3 2 4 5" xfId="7477"/>
    <cellStyle name="桁区切り 2 3 3 2 4 6" xfId="11008"/>
    <cellStyle name="桁区切り 2 3 3 2 5" xfId="537"/>
    <cellStyle name="桁区切り 2 3 3 2 5 2" xfId="1257"/>
    <cellStyle name="桁区切り 2 3 3 2 5 2 2" xfId="2577"/>
    <cellStyle name="桁区切り 2 3 3 2 5 2 2 2" xfId="5226"/>
    <cellStyle name="桁区切り 2 3 3 2 5 2 2 2 2" xfId="7488"/>
    <cellStyle name="桁区切り 2 3 3 2 5 2 2 2 3" xfId="15812"/>
    <cellStyle name="桁区切り 2 3 3 2 5 2 2 3" xfId="7487"/>
    <cellStyle name="桁区切り 2 3 3 2 5 2 2 4" xfId="13168"/>
    <cellStyle name="桁区切り 2 3 3 2 5 2 3" xfId="3906"/>
    <cellStyle name="桁区切り 2 3 3 2 5 2 3 2" xfId="7489"/>
    <cellStyle name="桁区切り 2 3 3 2 5 2 3 3" xfId="14492"/>
    <cellStyle name="桁区切り 2 3 3 2 5 2 4" xfId="7486"/>
    <cellStyle name="桁区切り 2 3 3 2 5 2 5" xfId="11848"/>
    <cellStyle name="桁区切り 2 3 3 2 5 3" xfId="1857"/>
    <cellStyle name="桁区切り 2 3 3 2 5 3 2" xfId="4506"/>
    <cellStyle name="桁区切り 2 3 3 2 5 3 2 2" xfId="7491"/>
    <cellStyle name="桁区切り 2 3 3 2 5 3 2 3" xfId="15092"/>
    <cellStyle name="桁区切り 2 3 3 2 5 3 3" xfId="7490"/>
    <cellStyle name="桁区切り 2 3 3 2 5 3 4" xfId="12448"/>
    <cellStyle name="桁区切り 2 3 3 2 5 4" xfId="3186"/>
    <cellStyle name="桁区切り 2 3 3 2 5 4 2" xfId="7492"/>
    <cellStyle name="桁区切り 2 3 3 2 5 4 3" xfId="13772"/>
    <cellStyle name="桁区切り 2 3 3 2 5 5" xfId="7485"/>
    <cellStyle name="桁区切り 2 3 3 2 5 6" xfId="11128"/>
    <cellStyle name="桁区切り 2 3 3 2 6" xfId="657"/>
    <cellStyle name="桁区切り 2 3 3 2 6 2" xfId="1977"/>
    <cellStyle name="桁区切り 2 3 3 2 6 2 2" xfId="4626"/>
    <cellStyle name="桁区切り 2 3 3 2 6 2 2 2" xfId="7495"/>
    <cellStyle name="桁区切り 2 3 3 2 6 2 2 3" xfId="15212"/>
    <cellStyle name="桁区切り 2 3 3 2 6 2 3" xfId="7494"/>
    <cellStyle name="桁区切り 2 3 3 2 6 2 4" xfId="12568"/>
    <cellStyle name="桁区切り 2 3 3 2 6 3" xfId="3306"/>
    <cellStyle name="桁区切り 2 3 3 2 6 3 2" xfId="7496"/>
    <cellStyle name="桁区切り 2 3 3 2 6 3 3" xfId="13892"/>
    <cellStyle name="桁区切り 2 3 3 2 6 4" xfId="7493"/>
    <cellStyle name="桁区切り 2 3 3 2 6 5" xfId="11248"/>
    <cellStyle name="桁区切り 2 3 3 2 7" xfId="777"/>
    <cellStyle name="桁区切り 2 3 3 2 7 2" xfId="2097"/>
    <cellStyle name="桁区切り 2 3 3 2 7 2 2" xfId="4746"/>
    <cellStyle name="桁区切り 2 3 3 2 7 2 2 2" xfId="7499"/>
    <cellStyle name="桁区切り 2 3 3 2 7 2 2 3" xfId="15332"/>
    <cellStyle name="桁区切り 2 3 3 2 7 2 3" xfId="7498"/>
    <cellStyle name="桁区切り 2 3 3 2 7 2 4" xfId="12688"/>
    <cellStyle name="桁区切り 2 3 3 2 7 3" xfId="3426"/>
    <cellStyle name="桁区切り 2 3 3 2 7 3 2" xfId="7500"/>
    <cellStyle name="桁区切り 2 3 3 2 7 3 3" xfId="14012"/>
    <cellStyle name="桁区切り 2 3 3 2 7 4" xfId="7497"/>
    <cellStyle name="桁区切り 2 3 3 2 7 5" xfId="11368"/>
    <cellStyle name="桁区切り 2 3 3 2 8" xfId="1377"/>
    <cellStyle name="桁区切り 2 3 3 2 8 2" xfId="4026"/>
    <cellStyle name="桁区切り 2 3 3 2 8 2 2" xfId="7502"/>
    <cellStyle name="桁区切り 2 3 3 2 8 2 3" xfId="14612"/>
    <cellStyle name="桁区切り 2 3 3 2 8 3" xfId="7501"/>
    <cellStyle name="桁区切り 2 3 3 2 8 4" xfId="11968"/>
    <cellStyle name="桁区切り 2 3 3 2 9" xfId="2706"/>
    <cellStyle name="桁区切り 2 3 3 2 9 2" xfId="7503"/>
    <cellStyle name="桁区切り 2 3 3 2 9 3" xfId="13292"/>
    <cellStyle name="桁区切り 2 3 3 3" xfId="97"/>
    <cellStyle name="桁区切り 2 3 3 3 10" xfId="7504"/>
    <cellStyle name="桁区切り 2 3 3 3 11" xfId="10688"/>
    <cellStyle name="桁区切り 2 3 3 3 2" xfId="217"/>
    <cellStyle name="桁区切り 2 3 3 3 2 2" xfId="937"/>
    <cellStyle name="桁区切り 2 3 3 3 2 2 2" xfId="2257"/>
    <cellStyle name="桁区切り 2 3 3 3 2 2 2 2" xfId="4906"/>
    <cellStyle name="桁区切り 2 3 3 3 2 2 2 2 2" xfId="7508"/>
    <cellStyle name="桁区切り 2 3 3 3 2 2 2 2 3" xfId="15492"/>
    <cellStyle name="桁区切り 2 3 3 3 2 2 2 3" xfId="7507"/>
    <cellStyle name="桁区切り 2 3 3 3 2 2 2 4" xfId="12848"/>
    <cellStyle name="桁区切り 2 3 3 3 2 2 3" xfId="3586"/>
    <cellStyle name="桁区切り 2 3 3 3 2 2 3 2" xfId="7509"/>
    <cellStyle name="桁区切り 2 3 3 3 2 2 3 3" xfId="14172"/>
    <cellStyle name="桁区切り 2 3 3 3 2 2 4" xfId="7506"/>
    <cellStyle name="桁区切り 2 3 3 3 2 2 5" xfId="11528"/>
    <cellStyle name="桁区切り 2 3 3 3 2 3" xfId="1537"/>
    <cellStyle name="桁区切り 2 3 3 3 2 3 2" xfId="4186"/>
    <cellStyle name="桁区切り 2 3 3 3 2 3 2 2" xfId="7511"/>
    <cellStyle name="桁区切り 2 3 3 3 2 3 2 3" xfId="14772"/>
    <cellStyle name="桁区切り 2 3 3 3 2 3 3" xfId="7510"/>
    <cellStyle name="桁区切り 2 3 3 3 2 3 4" xfId="12128"/>
    <cellStyle name="桁区切り 2 3 3 3 2 4" xfId="2866"/>
    <cellStyle name="桁区切り 2 3 3 3 2 4 2" xfId="7512"/>
    <cellStyle name="桁区切り 2 3 3 3 2 4 3" xfId="13452"/>
    <cellStyle name="桁区切り 2 3 3 3 2 5" xfId="7505"/>
    <cellStyle name="桁区切り 2 3 3 3 2 6" xfId="10808"/>
    <cellStyle name="桁区切り 2 3 3 3 3" xfId="337"/>
    <cellStyle name="桁区切り 2 3 3 3 3 2" xfId="1057"/>
    <cellStyle name="桁区切り 2 3 3 3 3 2 2" xfId="2377"/>
    <cellStyle name="桁区切り 2 3 3 3 3 2 2 2" xfId="5026"/>
    <cellStyle name="桁区切り 2 3 3 3 3 2 2 2 2" xfId="7516"/>
    <cellStyle name="桁区切り 2 3 3 3 3 2 2 2 3" xfId="15612"/>
    <cellStyle name="桁区切り 2 3 3 3 3 2 2 3" xfId="7515"/>
    <cellStyle name="桁区切り 2 3 3 3 3 2 2 4" xfId="12968"/>
    <cellStyle name="桁区切り 2 3 3 3 3 2 3" xfId="3706"/>
    <cellStyle name="桁区切り 2 3 3 3 3 2 3 2" xfId="7517"/>
    <cellStyle name="桁区切り 2 3 3 3 3 2 3 3" xfId="14292"/>
    <cellStyle name="桁区切り 2 3 3 3 3 2 4" xfId="7514"/>
    <cellStyle name="桁区切り 2 3 3 3 3 2 5" xfId="11648"/>
    <cellStyle name="桁区切り 2 3 3 3 3 3" xfId="1657"/>
    <cellStyle name="桁区切り 2 3 3 3 3 3 2" xfId="4306"/>
    <cellStyle name="桁区切り 2 3 3 3 3 3 2 2" xfId="7519"/>
    <cellStyle name="桁区切り 2 3 3 3 3 3 2 3" xfId="14892"/>
    <cellStyle name="桁区切り 2 3 3 3 3 3 3" xfId="7518"/>
    <cellStyle name="桁区切り 2 3 3 3 3 3 4" xfId="12248"/>
    <cellStyle name="桁区切り 2 3 3 3 3 4" xfId="2986"/>
    <cellStyle name="桁区切り 2 3 3 3 3 4 2" xfId="7520"/>
    <cellStyle name="桁区切り 2 3 3 3 3 4 3" xfId="13572"/>
    <cellStyle name="桁区切り 2 3 3 3 3 5" xfId="7513"/>
    <cellStyle name="桁区切り 2 3 3 3 3 6" xfId="10928"/>
    <cellStyle name="桁区切り 2 3 3 3 4" xfId="457"/>
    <cellStyle name="桁区切り 2 3 3 3 4 2" xfId="1177"/>
    <cellStyle name="桁区切り 2 3 3 3 4 2 2" xfId="2497"/>
    <cellStyle name="桁区切り 2 3 3 3 4 2 2 2" xfId="5146"/>
    <cellStyle name="桁区切り 2 3 3 3 4 2 2 2 2" xfId="7524"/>
    <cellStyle name="桁区切り 2 3 3 3 4 2 2 2 3" xfId="15732"/>
    <cellStyle name="桁区切り 2 3 3 3 4 2 2 3" xfId="7523"/>
    <cellStyle name="桁区切り 2 3 3 3 4 2 2 4" xfId="13088"/>
    <cellStyle name="桁区切り 2 3 3 3 4 2 3" xfId="3826"/>
    <cellStyle name="桁区切り 2 3 3 3 4 2 3 2" xfId="7525"/>
    <cellStyle name="桁区切り 2 3 3 3 4 2 3 3" xfId="14412"/>
    <cellStyle name="桁区切り 2 3 3 3 4 2 4" xfId="7522"/>
    <cellStyle name="桁区切り 2 3 3 3 4 2 5" xfId="11768"/>
    <cellStyle name="桁区切り 2 3 3 3 4 3" xfId="1777"/>
    <cellStyle name="桁区切り 2 3 3 3 4 3 2" xfId="4426"/>
    <cellStyle name="桁区切り 2 3 3 3 4 3 2 2" xfId="7527"/>
    <cellStyle name="桁区切り 2 3 3 3 4 3 2 3" xfId="15012"/>
    <cellStyle name="桁区切り 2 3 3 3 4 3 3" xfId="7526"/>
    <cellStyle name="桁区切り 2 3 3 3 4 3 4" xfId="12368"/>
    <cellStyle name="桁区切り 2 3 3 3 4 4" xfId="3106"/>
    <cellStyle name="桁区切り 2 3 3 3 4 4 2" xfId="7528"/>
    <cellStyle name="桁区切り 2 3 3 3 4 4 3" xfId="13692"/>
    <cellStyle name="桁区切り 2 3 3 3 4 5" xfId="7521"/>
    <cellStyle name="桁区切り 2 3 3 3 4 6" xfId="11048"/>
    <cellStyle name="桁区切り 2 3 3 3 5" xfId="577"/>
    <cellStyle name="桁区切り 2 3 3 3 5 2" xfId="1297"/>
    <cellStyle name="桁区切り 2 3 3 3 5 2 2" xfId="2617"/>
    <cellStyle name="桁区切り 2 3 3 3 5 2 2 2" xfId="5266"/>
    <cellStyle name="桁区切り 2 3 3 3 5 2 2 2 2" xfId="7532"/>
    <cellStyle name="桁区切り 2 3 3 3 5 2 2 2 3" xfId="15852"/>
    <cellStyle name="桁区切り 2 3 3 3 5 2 2 3" xfId="7531"/>
    <cellStyle name="桁区切り 2 3 3 3 5 2 2 4" xfId="13208"/>
    <cellStyle name="桁区切り 2 3 3 3 5 2 3" xfId="3946"/>
    <cellStyle name="桁区切り 2 3 3 3 5 2 3 2" xfId="7533"/>
    <cellStyle name="桁区切り 2 3 3 3 5 2 3 3" xfId="14532"/>
    <cellStyle name="桁区切り 2 3 3 3 5 2 4" xfId="7530"/>
    <cellStyle name="桁区切り 2 3 3 3 5 2 5" xfId="11888"/>
    <cellStyle name="桁区切り 2 3 3 3 5 3" xfId="1897"/>
    <cellStyle name="桁区切り 2 3 3 3 5 3 2" xfId="4546"/>
    <cellStyle name="桁区切り 2 3 3 3 5 3 2 2" xfId="7535"/>
    <cellStyle name="桁区切り 2 3 3 3 5 3 2 3" xfId="15132"/>
    <cellStyle name="桁区切り 2 3 3 3 5 3 3" xfId="7534"/>
    <cellStyle name="桁区切り 2 3 3 3 5 3 4" xfId="12488"/>
    <cellStyle name="桁区切り 2 3 3 3 5 4" xfId="3226"/>
    <cellStyle name="桁区切り 2 3 3 3 5 4 2" xfId="7536"/>
    <cellStyle name="桁区切り 2 3 3 3 5 4 3" xfId="13812"/>
    <cellStyle name="桁区切り 2 3 3 3 5 5" xfId="7529"/>
    <cellStyle name="桁区切り 2 3 3 3 5 6" xfId="11168"/>
    <cellStyle name="桁区切り 2 3 3 3 6" xfId="697"/>
    <cellStyle name="桁区切り 2 3 3 3 6 2" xfId="2017"/>
    <cellStyle name="桁区切り 2 3 3 3 6 2 2" xfId="4666"/>
    <cellStyle name="桁区切り 2 3 3 3 6 2 2 2" xfId="7539"/>
    <cellStyle name="桁区切り 2 3 3 3 6 2 2 3" xfId="15252"/>
    <cellStyle name="桁区切り 2 3 3 3 6 2 3" xfId="7538"/>
    <cellStyle name="桁区切り 2 3 3 3 6 2 4" xfId="12608"/>
    <cellStyle name="桁区切り 2 3 3 3 6 3" xfId="3346"/>
    <cellStyle name="桁区切り 2 3 3 3 6 3 2" xfId="7540"/>
    <cellStyle name="桁区切り 2 3 3 3 6 3 3" xfId="13932"/>
    <cellStyle name="桁区切り 2 3 3 3 6 4" xfId="7537"/>
    <cellStyle name="桁区切り 2 3 3 3 6 5" xfId="11288"/>
    <cellStyle name="桁区切り 2 3 3 3 7" xfId="817"/>
    <cellStyle name="桁区切り 2 3 3 3 7 2" xfId="2137"/>
    <cellStyle name="桁区切り 2 3 3 3 7 2 2" xfId="4786"/>
    <cellStyle name="桁区切り 2 3 3 3 7 2 2 2" xfId="7543"/>
    <cellStyle name="桁区切り 2 3 3 3 7 2 2 3" xfId="15372"/>
    <cellStyle name="桁区切り 2 3 3 3 7 2 3" xfId="7542"/>
    <cellStyle name="桁区切り 2 3 3 3 7 2 4" xfId="12728"/>
    <cellStyle name="桁区切り 2 3 3 3 7 3" xfId="3466"/>
    <cellStyle name="桁区切り 2 3 3 3 7 3 2" xfId="7544"/>
    <cellStyle name="桁区切り 2 3 3 3 7 3 3" xfId="14052"/>
    <cellStyle name="桁区切り 2 3 3 3 7 4" xfId="7541"/>
    <cellStyle name="桁区切り 2 3 3 3 7 5" xfId="11408"/>
    <cellStyle name="桁区切り 2 3 3 3 8" xfId="1417"/>
    <cellStyle name="桁区切り 2 3 3 3 8 2" xfId="4066"/>
    <cellStyle name="桁区切り 2 3 3 3 8 2 2" xfId="7546"/>
    <cellStyle name="桁区切り 2 3 3 3 8 2 3" xfId="14652"/>
    <cellStyle name="桁区切り 2 3 3 3 8 3" xfId="7545"/>
    <cellStyle name="桁区切り 2 3 3 3 8 4" xfId="12008"/>
    <cellStyle name="桁区切り 2 3 3 3 9" xfId="2746"/>
    <cellStyle name="桁区切り 2 3 3 3 9 2" xfId="7547"/>
    <cellStyle name="桁区切り 2 3 3 3 9 3" xfId="13332"/>
    <cellStyle name="桁区切り 2 3 3 4" xfId="137"/>
    <cellStyle name="桁区切り 2 3 3 4 2" xfId="857"/>
    <cellStyle name="桁区切り 2 3 3 4 2 2" xfId="2177"/>
    <cellStyle name="桁区切り 2 3 3 4 2 2 2" xfId="4826"/>
    <cellStyle name="桁区切り 2 3 3 4 2 2 2 2" xfId="7551"/>
    <cellStyle name="桁区切り 2 3 3 4 2 2 2 3" xfId="15412"/>
    <cellStyle name="桁区切り 2 3 3 4 2 2 3" xfId="7550"/>
    <cellStyle name="桁区切り 2 3 3 4 2 2 4" xfId="12768"/>
    <cellStyle name="桁区切り 2 3 3 4 2 3" xfId="3506"/>
    <cellStyle name="桁区切り 2 3 3 4 2 3 2" xfId="7552"/>
    <cellStyle name="桁区切り 2 3 3 4 2 3 3" xfId="14092"/>
    <cellStyle name="桁区切り 2 3 3 4 2 4" xfId="7549"/>
    <cellStyle name="桁区切り 2 3 3 4 2 5" xfId="11448"/>
    <cellStyle name="桁区切り 2 3 3 4 3" xfId="1457"/>
    <cellStyle name="桁区切り 2 3 3 4 3 2" xfId="4106"/>
    <cellStyle name="桁区切り 2 3 3 4 3 2 2" xfId="7554"/>
    <cellStyle name="桁区切り 2 3 3 4 3 2 3" xfId="14692"/>
    <cellStyle name="桁区切り 2 3 3 4 3 3" xfId="7553"/>
    <cellStyle name="桁区切り 2 3 3 4 3 4" xfId="12048"/>
    <cellStyle name="桁区切り 2 3 3 4 4" xfId="2786"/>
    <cellStyle name="桁区切り 2 3 3 4 4 2" xfId="7555"/>
    <cellStyle name="桁区切り 2 3 3 4 4 3" xfId="13372"/>
    <cellStyle name="桁区切り 2 3 3 4 5" xfId="7548"/>
    <cellStyle name="桁区切り 2 3 3 4 6" xfId="10728"/>
    <cellStyle name="桁区切り 2 3 3 5" xfId="257"/>
    <cellStyle name="桁区切り 2 3 3 5 2" xfId="977"/>
    <cellStyle name="桁区切り 2 3 3 5 2 2" xfId="2297"/>
    <cellStyle name="桁区切り 2 3 3 5 2 2 2" xfId="4946"/>
    <cellStyle name="桁区切り 2 3 3 5 2 2 2 2" xfId="7559"/>
    <cellStyle name="桁区切り 2 3 3 5 2 2 2 3" xfId="15532"/>
    <cellStyle name="桁区切り 2 3 3 5 2 2 3" xfId="7558"/>
    <cellStyle name="桁区切り 2 3 3 5 2 2 4" xfId="12888"/>
    <cellStyle name="桁区切り 2 3 3 5 2 3" xfId="3626"/>
    <cellStyle name="桁区切り 2 3 3 5 2 3 2" xfId="7560"/>
    <cellStyle name="桁区切り 2 3 3 5 2 3 3" xfId="14212"/>
    <cellStyle name="桁区切り 2 3 3 5 2 4" xfId="7557"/>
    <cellStyle name="桁区切り 2 3 3 5 2 5" xfId="11568"/>
    <cellStyle name="桁区切り 2 3 3 5 3" xfId="1577"/>
    <cellStyle name="桁区切り 2 3 3 5 3 2" xfId="4226"/>
    <cellStyle name="桁区切り 2 3 3 5 3 2 2" xfId="7562"/>
    <cellStyle name="桁区切り 2 3 3 5 3 2 3" xfId="14812"/>
    <cellStyle name="桁区切り 2 3 3 5 3 3" xfId="7561"/>
    <cellStyle name="桁区切り 2 3 3 5 3 4" xfId="12168"/>
    <cellStyle name="桁区切り 2 3 3 5 4" xfId="2906"/>
    <cellStyle name="桁区切り 2 3 3 5 4 2" xfId="7563"/>
    <cellStyle name="桁区切り 2 3 3 5 4 3" xfId="13492"/>
    <cellStyle name="桁区切り 2 3 3 5 5" xfId="7556"/>
    <cellStyle name="桁区切り 2 3 3 5 6" xfId="10848"/>
    <cellStyle name="桁区切り 2 3 3 6" xfId="377"/>
    <cellStyle name="桁区切り 2 3 3 6 2" xfId="1097"/>
    <cellStyle name="桁区切り 2 3 3 6 2 2" xfId="2417"/>
    <cellStyle name="桁区切り 2 3 3 6 2 2 2" xfId="5066"/>
    <cellStyle name="桁区切り 2 3 3 6 2 2 2 2" xfId="7567"/>
    <cellStyle name="桁区切り 2 3 3 6 2 2 2 3" xfId="15652"/>
    <cellStyle name="桁区切り 2 3 3 6 2 2 3" xfId="7566"/>
    <cellStyle name="桁区切り 2 3 3 6 2 2 4" xfId="13008"/>
    <cellStyle name="桁区切り 2 3 3 6 2 3" xfId="3746"/>
    <cellStyle name="桁区切り 2 3 3 6 2 3 2" xfId="7568"/>
    <cellStyle name="桁区切り 2 3 3 6 2 3 3" xfId="14332"/>
    <cellStyle name="桁区切り 2 3 3 6 2 4" xfId="7565"/>
    <cellStyle name="桁区切り 2 3 3 6 2 5" xfId="11688"/>
    <cellStyle name="桁区切り 2 3 3 6 3" xfId="1697"/>
    <cellStyle name="桁区切り 2 3 3 6 3 2" xfId="4346"/>
    <cellStyle name="桁区切り 2 3 3 6 3 2 2" xfId="7570"/>
    <cellStyle name="桁区切り 2 3 3 6 3 2 3" xfId="14932"/>
    <cellStyle name="桁区切り 2 3 3 6 3 3" xfId="7569"/>
    <cellStyle name="桁区切り 2 3 3 6 3 4" xfId="12288"/>
    <cellStyle name="桁区切り 2 3 3 6 4" xfId="3026"/>
    <cellStyle name="桁区切り 2 3 3 6 4 2" xfId="7571"/>
    <cellStyle name="桁区切り 2 3 3 6 4 3" xfId="13612"/>
    <cellStyle name="桁区切り 2 3 3 6 5" xfId="7564"/>
    <cellStyle name="桁区切り 2 3 3 6 6" xfId="10968"/>
    <cellStyle name="桁区切り 2 3 3 7" xfId="497"/>
    <cellStyle name="桁区切り 2 3 3 7 2" xfId="1217"/>
    <cellStyle name="桁区切り 2 3 3 7 2 2" xfId="2537"/>
    <cellStyle name="桁区切り 2 3 3 7 2 2 2" xfId="5186"/>
    <cellStyle name="桁区切り 2 3 3 7 2 2 2 2" xfId="7575"/>
    <cellStyle name="桁区切り 2 3 3 7 2 2 2 3" xfId="15772"/>
    <cellStyle name="桁区切り 2 3 3 7 2 2 3" xfId="7574"/>
    <cellStyle name="桁区切り 2 3 3 7 2 2 4" xfId="13128"/>
    <cellStyle name="桁区切り 2 3 3 7 2 3" xfId="3866"/>
    <cellStyle name="桁区切り 2 3 3 7 2 3 2" xfId="7576"/>
    <cellStyle name="桁区切り 2 3 3 7 2 3 3" xfId="14452"/>
    <cellStyle name="桁区切り 2 3 3 7 2 4" xfId="7573"/>
    <cellStyle name="桁区切り 2 3 3 7 2 5" xfId="11808"/>
    <cellStyle name="桁区切り 2 3 3 7 3" xfId="1817"/>
    <cellStyle name="桁区切り 2 3 3 7 3 2" xfId="4466"/>
    <cellStyle name="桁区切り 2 3 3 7 3 2 2" xfId="7578"/>
    <cellStyle name="桁区切り 2 3 3 7 3 2 3" xfId="15052"/>
    <cellStyle name="桁区切り 2 3 3 7 3 3" xfId="7577"/>
    <cellStyle name="桁区切り 2 3 3 7 3 4" xfId="12408"/>
    <cellStyle name="桁区切り 2 3 3 7 4" xfId="3146"/>
    <cellStyle name="桁区切り 2 3 3 7 4 2" xfId="7579"/>
    <cellStyle name="桁区切り 2 3 3 7 4 3" xfId="13732"/>
    <cellStyle name="桁区切り 2 3 3 7 5" xfId="7572"/>
    <cellStyle name="桁区切り 2 3 3 7 6" xfId="11088"/>
    <cellStyle name="桁区切り 2 3 3 8" xfId="617"/>
    <cellStyle name="桁区切り 2 3 3 8 2" xfId="1937"/>
    <cellStyle name="桁区切り 2 3 3 8 2 2" xfId="4586"/>
    <cellStyle name="桁区切り 2 3 3 8 2 2 2" xfId="7582"/>
    <cellStyle name="桁区切り 2 3 3 8 2 2 3" xfId="15172"/>
    <cellStyle name="桁区切り 2 3 3 8 2 3" xfId="7581"/>
    <cellStyle name="桁区切り 2 3 3 8 2 4" xfId="12528"/>
    <cellStyle name="桁区切り 2 3 3 8 3" xfId="3266"/>
    <cellStyle name="桁区切り 2 3 3 8 3 2" xfId="7583"/>
    <cellStyle name="桁区切り 2 3 3 8 3 3" xfId="13852"/>
    <cellStyle name="桁区切り 2 3 3 8 4" xfId="7580"/>
    <cellStyle name="桁区切り 2 3 3 8 5" xfId="11208"/>
    <cellStyle name="桁区切り 2 3 3 9" xfId="737"/>
    <cellStyle name="桁区切り 2 3 3 9 2" xfId="2057"/>
    <cellStyle name="桁区切り 2 3 3 9 2 2" xfId="4706"/>
    <cellStyle name="桁区切り 2 3 3 9 2 2 2" xfId="7586"/>
    <cellStyle name="桁区切り 2 3 3 9 2 2 3" xfId="15292"/>
    <cellStyle name="桁区切り 2 3 3 9 2 3" xfId="7585"/>
    <cellStyle name="桁区切り 2 3 3 9 2 4" xfId="12648"/>
    <cellStyle name="桁区切り 2 3 3 9 3" xfId="3386"/>
    <cellStyle name="桁区切り 2 3 3 9 3 2" xfId="7587"/>
    <cellStyle name="桁区切り 2 3 3 9 3 3" xfId="13972"/>
    <cellStyle name="桁区切り 2 3 3 9 4" xfId="7584"/>
    <cellStyle name="桁区切り 2 3 3 9 5" xfId="11328"/>
    <cellStyle name="桁区切り 2 3 4" xfId="25"/>
    <cellStyle name="桁区切り 2 3 4 10" xfId="1345"/>
    <cellStyle name="桁区切り 2 3 4 10 2" xfId="3994"/>
    <cellStyle name="桁区切り 2 3 4 10 2 2" xfId="7590"/>
    <cellStyle name="桁区切り 2 3 4 10 2 3" xfId="14580"/>
    <cellStyle name="桁区切り 2 3 4 10 3" xfId="7589"/>
    <cellStyle name="桁区切り 2 3 4 10 4" xfId="11936"/>
    <cellStyle name="桁区切り 2 3 4 11" xfId="2674"/>
    <cellStyle name="桁区切り 2 3 4 11 2" xfId="7591"/>
    <cellStyle name="桁区切り 2 3 4 11 3" xfId="13260"/>
    <cellStyle name="桁区切り 2 3 4 12" xfId="7588"/>
    <cellStyle name="桁区切り 2 3 4 13" xfId="10616"/>
    <cellStyle name="桁区切り 2 3 4 2" xfId="65"/>
    <cellStyle name="桁区切り 2 3 4 2 10" xfId="7592"/>
    <cellStyle name="桁区切り 2 3 4 2 11" xfId="10656"/>
    <cellStyle name="桁区切り 2 3 4 2 2" xfId="185"/>
    <cellStyle name="桁区切り 2 3 4 2 2 2" xfId="905"/>
    <cellStyle name="桁区切り 2 3 4 2 2 2 2" xfId="2225"/>
    <cellStyle name="桁区切り 2 3 4 2 2 2 2 2" xfId="4874"/>
    <cellStyle name="桁区切り 2 3 4 2 2 2 2 2 2" xfId="7596"/>
    <cellStyle name="桁区切り 2 3 4 2 2 2 2 2 3" xfId="15460"/>
    <cellStyle name="桁区切り 2 3 4 2 2 2 2 3" xfId="7595"/>
    <cellStyle name="桁区切り 2 3 4 2 2 2 2 4" xfId="12816"/>
    <cellStyle name="桁区切り 2 3 4 2 2 2 3" xfId="3554"/>
    <cellStyle name="桁区切り 2 3 4 2 2 2 3 2" xfId="7597"/>
    <cellStyle name="桁区切り 2 3 4 2 2 2 3 3" xfId="14140"/>
    <cellStyle name="桁区切り 2 3 4 2 2 2 4" xfId="7594"/>
    <cellStyle name="桁区切り 2 3 4 2 2 2 5" xfId="11496"/>
    <cellStyle name="桁区切り 2 3 4 2 2 3" xfId="1505"/>
    <cellStyle name="桁区切り 2 3 4 2 2 3 2" xfId="4154"/>
    <cellStyle name="桁区切り 2 3 4 2 2 3 2 2" xfId="7599"/>
    <cellStyle name="桁区切り 2 3 4 2 2 3 2 3" xfId="14740"/>
    <cellStyle name="桁区切り 2 3 4 2 2 3 3" xfId="7598"/>
    <cellStyle name="桁区切り 2 3 4 2 2 3 4" xfId="12096"/>
    <cellStyle name="桁区切り 2 3 4 2 2 4" xfId="2834"/>
    <cellStyle name="桁区切り 2 3 4 2 2 4 2" xfId="7600"/>
    <cellStyle name="桁区切り 2 3 4 2 2 4 3" xfId="13420"/>
    <cellStyle name="桁区切り 2 3 4 2 2 5" xfId="7593"/>
    <cellStyle name="桁区切り 2 3 4 2 2 6" xfId="10776"/>
    <cellStyle name="桁区切り 2 3 4 2 3" xfId="305"/>
    <cellStyle name="桁区切り 2 3 4 2 3 2" xfId="1025"/>
    <cellStyle name="桁区切り 2 3 4 2 3 2 2" xfId="2345"/>
    <cellStyle name="桁区切り 2 3 4 2 3 2 2 2" xfId="4994"/>
    <cellStyle name="桁区切り 2 3 4 2 3 2 2 2 2" xfId="7604"/>
    <cellStyle name="桁区切り 2 3 4 2 3 2 2 2 3" xfId="15580"/>
    <cellStyle name="桁区切り 2 3 4 2 3 2 2 3" xfId="7603"/>
    <cellStyle name="桁区切り 2 3 4 2 3 2 2 4" xfId="12936"/>
    <cellStyle name="桁区切り 2 3 4 2 3 2 3" xfId="3674"/>
    <cellStyle name="桁区切り 2 3 4 2 3 2 3 2" xfId="7605"/>
    <cellStyle name="桁区切り 2 3 4 2 3 2 3 3" xfId="14260"/>
    <cellStyle name="桁区切り 2 3 4 2 3 2 4" xfId="7602"/>
    <cellStyle name="桁区切り 2 3 4 2 3 2 5" xfId="11616"/>
    <cellStyle name="桁区切り 2 3 4 2 3 3" xfId="1625"/>
    <cellStyle name="桁区切り 2 3 4 2 3 3 2" xfId="4274"/>
    <cellStyle name="桁区切り 2 3 4 2 3 3 2 2" xfId="7607"/>
    <cellStyle name="桁区切り 2 3 4 2 3 3 2 3" xfId="14860"/>
    <cellStyle name="桁区切り 2 3 4 2 3 3 3" xfId="7606"/>
    <cellStyle name="桁区切り 2 3 4 2 3 3 4" xfId="12216"/>
    <cellStyle name="桁区切り 2 3 4 2 3 4" xfId="2954"/>
    <cellStyle name="桁区切り 2 3 4 2 3 4 2" xfId="7608"/>
    <cellStyle name="桁区切り 2 3 4 2 3 4 3" xfId="13540"/>
    <cellStyle name="桁区切り 2 3 4 2 3 5" xfId="7601"/>
    <cellStyle name="桁区切り 2 3 4 2 3 6" xfId="10896"/>
    <cellStyle name="桁区切り 2 3 4 2 4" xfId="425"/>
    <cellStyle name="桁区切り 2 3 4 2 4 2" xfId="1145"/>
    <cellStyle name="桁区切り 2 3 4 2 4 2 2" xfId="2465"/>
    <cellStyle name="桁区切り 2 3 4 2 4 2 2 2" xfId="5114"/>
    <cellStyle name="桁区切り 2 3 4 2 4 2 2 2 2" xfId="7612"/>
    <cellStyle name="桁区切り 2 3 4 2 4 2 2 2 3" xfId="15700"/>
    <cellStyle name="桁区切り 2 3 4 2 4 2 2 3" xfId="7611"/>
    <cellStyle name="桁区切り 2 3 4 2 4 2 2 4" xfId="13056"/>
    <cellStyle name="桁区切り 2 3 4 2 4 2 3" xfId="3794"/>
    <cellStyle name="桁区切り 2 3 4 2 4 2 3 2" xfId="7613"/>
    <cellStyle name="桁区切り 2 3 4 2 4 2 3 3" xfId="14380"/>
    <cellStyle name="桁区切り 2 3 4 2 4 2 4" xfId="7610"/>
    <cellStyle name="桁区切り 2 3 4 2 4 2 5" xfId="11736"/>
    <cellStyle name="桁区切り 2 3 4 2 4 3" xfId="1745"/>
    <cellStyle name="桁区切り 2 3 4 2 4 3 2" xfId="4394"/>
    <cellStyle name="桁区切り 2 3 4 2 4 3 2 2" xfId="7615"/>
    <cellStyle name="桁区切り 2 3 4 2 4 3 2 3" xfId="14980"/>
    <cellStyle name="桁区切り 2 3 4 2 4 3 3" xfId="7614"/>
    <cellStyle name="桁区切り 2 3 4 2 4 3 4" xfId="12336"/>
    <cellStyle name="桁区切り 2 3 4 2 4 4" xfId="3074"/>
    <cellStyle name="桁区切り 2 3 4 2 4 4 2" xfId="7616"/>
    <cellStyle name="桁区切り 2 3 4 2 4 4 3" xfId="13660"/>
    <cellStyle name="桁区切り 2 3 4 2 4 5" xfId="7609"/>
    <cellStyle name="桁区切り 2 3 4 2 4 6" xfId="11016"/>
    <cellStyle name="桁区切り 2 3 4 2 5" xfId="545"/>
    <cellStyle name="桁区切り 2 3 4 2 5 2" xfId="1265"/>
    <cellStyle name="桁区切り 2 3 4 2 5 2 2" xfId="2585"/>
    <cellStyle name="桁区切り 2 3 4 2 5 2 2 2" xfId="5234"/>
    <cellStyle name="桁区切り 2 3 4 2 5 2 2 2 2" xfId="7620"/>
    <cellStyle name="桁区切り 2 3 4 2 5 2 2 2 3" xfId="15820"/>
    <cellStyle name="桁区切り 2 3 4 2 5 2 2 3" xfId="7619"/>
    <cellStyle name="桁区切り 2 3 4 2 5 2 2 4" xfId="13176"/>
    <cellStyle name="桁区切り 2 3 4 2 5 2 3" xfId="3914"/>
    <cellStyle name="桁区切り 2 3 4 2 5 2 3 2" xfId="7621"/>
    <cellStyle name="桁区切り 2 3 4 2 5 2 3 3" xfId="14500"/>
    <cellStyle name="桁区切り 2 3 4 2 5 2 4" xfId="7618"/>
    <cellStyle name="桁区切り 2 3 4 2 5 2 5" xfId="11856"/>
    <cellStyle name="桁区切り 2 3 4 2 5 3" xfId="1865"/>
    <cellStyle name="桁区切り 2 3 4 2 5 3 2" xfId="4514"/>
    <cellStyle name="桁区切り 2 3 4 2 5 3 2 2" xfId="7623"/>
    <cellStyle name="桁区切り 2 3 4 2 5 3 2 3" xfId="15100"/>
    <cellStyle name="桁区切り 2 3 4 2 5 3 3" xfId="7622"/>
    <cellStyle name="桁区切り 2 3 4 2 5 3 4" xfId="12456"/>
    <cellStyle name="桁区切り 2 3 4 2 5 4" xfId="3194"/>
    <cellStyle name="桁区切り 2 3 4 2 5 4 2" xfId="7624"/>
    <cellStyle name="桁区切り 2 3 4 2 5 4 3" xfId="13780"/>
    <cellStyle name="桁区切り 2 3 4 2 5 5" xfId="7617"/>
    <cellStyle name="桁区切り 2 3 4 2 5 6" xfId="11136"/>
    <cellStyle name="桁区切り 2 3 4 2 6" xfId="665"/>
    <cellStyle name="桁区切り 2 3 4 2 6 2" xfId="1985"/>
    <cellStyle name="桁区切り 2 3 4 2 6 2 2" xfId="4634"/>
    <cellStyle name="桁区切り 2 3 4 2 6 2 2 2" xfId="7627"/>
    <cellStyle name="桁区切り 2 3 4 2 6 2 2 3" xfId="15220"/>
    <cellStyle name="桁区切り 2 3 4 2 6 2 3" xfId="7626"/>
    <cellStyle name="桁区切り 2 3 4 2 6 2 4" xfId="12576"/>
    <cellStyle name="桁区切り 2 3 4 2 6 3" xfId="3314"/>
    <cellStyle name="桁区切り 2 3 4 2 6 3 2" xfId="7628"/>
    <cellStyle name="桁区切り 2 3 4 2 6 3 3" xfId="13900"/>
    <cellStyle name="桁区切り 2 3 4 2 6 4" xfId="7625"/>
    <cellStyle name="桁区切り 2 3 4 2 6 5" xfId="11256"/>
    <cellStyle name="桁区切り 2 3 4 2 7" xfId="785"/>
    <cellStyle name="桁区切り 2 3 4 2 7 2" xfId="2105"/>
    <cellStyle name="桁区切り 2 3 4 2 7 2 2" xfId="4754"/>
    <cellStyle name="桁区切り 2 3 4 2 7 2 2 2" xfId="7631"/>
    <cellStyle name="桁区切り 2 3 4 2 7 2 2 3" xfId="15340"/>
    <cellStyle name="桁区切り 2 3 4 2 7 2 3" xfId="7630"/>
    <cellStyle name="桁区切り 2 3 4 2 7 2 4" xfId="12696"/>
    <cellStyle name="桁区切り 2 3 4 2 7 3" xfId="3434"/>
    <cellStyle name="桁区切り 2 3 4 2 7 3 2" xfId="7632"/>
    <cellStyle name="桁区切り 2 3 4 2 7 3 3" xfId="14020"/>
    <cellStyle name="桁区切り 2 3 4 2 7 4" xfId="7629"/>
    <cellStyle name="桁区切り 2 3 4 2 7 5" xfId="11376"/>
    <cellStyle name="桁区切り 2 3 4 2 8" xfId="1385"/>
    <cellStyle name="桁区切り 2 3 4 2 8 2" xfId="4034"/>
    <cellStyle name="桁区切り 2 3 4 2 8 2 2" xfId="7634"/>
    <cellStyle name="桁区切り 2 3 4 2 8 2 3" xfId="14620"/>
    <cellStyle name="桁区切り 2 3 4 2 8 3" xfId="7633"/>
    <cellStyle name="桁区切り 2 3 4 2 8 4" xfId="11976"/>
    <cellStyle name="桁区切り 2 3 4 2 9" xfId="2714"/>
    <cellStyle name="桁区切り 2 3 4 2 9 2" xfId="7635"/>
    <cellStyle name="桁区切り 2 3 4 2 9 3" xfId="13300"/>
    <cellStyle name="桁区切り 2 3 4 3" xfId="105"/>
    <cellStyle name="桁区切り 2 3 4 3 10" xfId="7636"/>
    <cellStyle name="桁区切り 2 3 4 3 11" xfId="10696"/>
    <cellStyle name="桁区切り 2 3 4 3 2" xfId="225"/>
    <cellStyle name="桁区切り 2 3 4 3 2 2" xfId="945"/>
    <cellStyle name="桁区切り 2 3 4 3 2 2 2" xfId="2265"/>
    <cellStyle name="桁区切り 2 3 4 3 2 2 2 2" xfId="4914"/>
    <cellStyle name="桁区切り 2 3 4 3 2 2 2 2 2" xfId="7640"/>
    <cellStyle name="桁区切り 2 3 4 3 2 2 2 2 3" xfId="15500"/>
    <cellStyle name="桁区切り 2 3 4 3 2 2 2 3" xfId="7639"/>
    <cellStyle name="桁区切り 2 3 4 3 2 2 2 4" xfId="12856"/>
    <cellStyle name="桁区切り 2 3 4 3 2 2 3" xfId="3594"/>
    <cellStyle name="桁区切り 2 3 4 3 2 2 3 2" xfId="7641"/>
    <cellStyle name="桁区切り 2 3 4 3 2 2 3 3" xfId="14180"/>
    <cellStyle name="桁区切り 2 3 4 3 2 2 4" xfId="7638"/>
    <cellStyle name="桁区切り 2 3 4 3 2 2 5" xfId="11536"/>
    <cellStyle name="桁区切り 2 3 4 3 2 3" xfId="1545"/>
    <cellStyle name="桁区切り 2 3 4 3 2 3 2" xfId="4194"/>
    <cellStyle name="桁区切り 2 3 4 3 2 3 2 2" xfId="7643"/>
    <cellStyle name="桁区切り 2 3 4 3 2 3 2 3" xfId="14780"/>
    <cellStyle name="桁区切り 2 3 4 3 2 3 3" xfId="7642"/>
    <cellStyle name="桁区切り 2 3 4 3 2 3 4" xfId="12136"/>
    <cellStyle name="桁区切り 2 3 4 3 2 4" xfId="2874"/>
    <cellStyle name="桁区切り 2 3 4 3 2 4 2" xfId="7644"/>
    <cellStyle name="桁区切り 2 3 4 3 2 4 3" xfId="13460"/>
    <cellStyle name="桁区切り 2 3 4 3 2 5" xfId="7637"/>
    <cellStyle name="桁区切り 2 3 4 3 2 6" xfId="10816"/>
    <cellStyle name="桁区切り 2 3 4 3 3" xfId="345"/>
    <cellStyle name="桁区切り 2 3 4 3 3 2" xfId="1065"/>
    <cellStyle name="桁区切り 2 3 4 3 3 2 2" xfId="2385"/>
    <cellStyle name="桁区切り 2 3 4 3 3 2 2 2" xfId="5034"/>
    <cellStyle name="桁区切り 2 3 4 3 3 2 2 2 2" xfId="7648"/>
    <cellStyle name="桁区切り 2 3 4 3 3 2 2 2 3" xfId="15620"/>
    <cellStyle name="桁区切り 2 3 4 3 3 2 2 3" xfId="7647"/>
    <cellStyle name="桁区切り 2 3 4 3 3 2 2 4" xfId="12976"/>
    <cellStyle name="桁区切り 2 3 4 3 3 2 3" xfId="3714"/>
    <cellStyle name="桁区切り 2 3 4 3 3 2 3 2" xfId="7649"/>
    <cellStyle name="桁区切り 2 3 4 3 3 2 3 3" xfId="14300"/>
    <cellStyle name="桁区切り 2 3 4 3 3 2 4" xfId="7646"/>
    <cellStyle name="桁区切り 2 3 4 3 3 2 5" xfId="11656"/>
    <cellStyle name="桁区切り 2 3 4 3 3 3" xfId="1665"/>
    <cellStyle name="桁区切り 2 3 4 3 3 3 2" xfId="4314"/>
    <cellStyle name="桁区切り 2 3 4 3 3 3 2 2" xfId="7651"/>
    <cellStyle name="桁区切り 2 3 4 3 3 3 2 3" xfId="14900"/>
    <cellStyle name="桁区切り 2 3 4 3 3 3 3" xfId="7650"/>
    <cellStyle name="桁区切り 2 3 4 3 3 3 4" xfId="12256"/>
    <cellStyle name="桁区切り 2 3 4 3 3 4" xfId="2994"/>
    <cellStyle name="桁区切り 2 3 4 3 3 4 2" xfId="7652"/>
    <cellStyle name="桁区切り 2 3 4 3 3 4 3" xfId="13580"/>
    <cellStyle name="桁区切り 2 3 4 3 3 5" xfId="7645"/>
    <cellStyle name="桁区切り 2 3 4 3 3 6" xfId="10936"/>
    <cellStyle name="桁区切り 2 3 4 3 4" xfId="465"/>
    <cellStyle name="桁区切り 2 3 4 3 4 2" xfId="1185"/>
    <cellStyle name="桁区切り 2 3 4 3 4 2 2" xfId="2505"/>
    <cellStyle name="桁区切り 2 3 4 3 4 2 2 2" xfId="5154"/>
    <cellStyle name="桁区切り 2 3 4 3 4 2 2 2 2" xfId="7656"/>
    <cellStyle name="桁区切り 2 3 4 3 4 2 2 2 3" xfId="15740"/>
    <cellStyle name="桁区切り 2 3 4 3 4 2 2 3" xfId="7655"/>
    <cellStyle name="桁区切り 2 3 4 3 4 2 2 4" xfId="13096"/>
    <cellStyle name="桁区切り 2 3 4 3 4 2 3" xfId="3834"/>
    <cellStyle name="桁区切り 2 3 4 3 4 2 3 2" xfId="7657"/>
    <cellStyle name="桁区切り 2 3 4 3 4 2 3 3" xfId="14420"/>
    <cellStyle name="桁区切り 2 3 4 3 4 2 4" xfId="7654"/>
    <cellStyle name="桁区切り 2 3 4 3 4 2 5" xfId="11776"/>
    <cellStyle name="桁区切り 2 3 4 3 4 3" xfId="1785"/>
    <cellStyle name="桁区切り 2 3 4 3 4 3 2" xfId="4434"/>
    <cellStyle name="桁区切り 2 3 4 3 4 3 2 2" xfId="7659"/>
    <cellStyle name="桁区切り 2 3 4 3 4 3 2 3" xfId="15020"/>
    <cellStyle name="桁区切り 2 3 4 3 4 3 3" xfId="7658"/>
    <cellStyle name="桁区切り 2 3 4 3 4 3 4" xfId="12376"/>
    <cellStyle name="桁区切り 2 3 4 3 4 4" xfId="3114"/>
    <cellStyle name="桁区切り 2 3 4 3 4 4 2" xfId="7660"/>
    <cellStyle name="桁区切り 2 3 4 3 4 4 3" xfId="13700"/>
    <cellStyle name="桁区切り 2 3 4 3 4 5" xfId="7653"/>
    <cellStyle name="桁区切り 2 3 4 3 4 6" xfId="11056"/>
    <cellStyle name="桁区切り 2 3 4 3 5" xfId="585"/>
    <cellStyle name="桁区切り 2 3 4 3 5 2" xfId="1305"/>
    <cellStyle name="桁区切り 2 3 4 3 5 2 2" xfId="2625"/>
    <cellStyle name="桁区切り 2 3 4 3 5 2 2 2" xfId="5274"/>
    <cellStyle name="桁区切り 2 3 4 3 5 2 2 2 2" xfId="7664"/>
    <cellStyle name="桁区切り 2 3 4 3 5 2 2 2 3" xfId="15860"/>
    <cellStyle name="桁区切り 2 3 4 3 5 2 2 3" xfId="7663"/>
    <cellStyle name="桁区切り 2 3 4 3 5 2 2 4" xfId="13216"/>
    <cellStyle name="桁区切り 2 3 4 3 5 2 3" xfId="3954"/>
    <cellStyle name="桁区切り 2 3 4 3 5 2 3 2" xfId="7665"/>
    <cellStyle name="桁区切り 2 3 4 3 5 2 3 3" xfId="14540"/>
    <cellStyle name="桁区切り 2 3 4 3 5 2 4" xfId="7662"/>
    <cellStyle name="桁区切り 2 3 4 3 5 2 5" xfId="11896"/>
    <cellStyle name="桁区切り 2 3 4 3 5 3" xfId="1905"/>
    <cellStyle name="桁区切り 2 3 4 3 5 3 2" xfId="4554"/>
    <cellStyle name="桁区切り 2 3 4 3 5 3 2 2" xfId="7667"/>
    <cellStyle name="桁区切り 2 3 4 3 5 3 2 3" xfId="15140"/>
    <cellStyle name="桁区切り 2 3 4 3 5 3 3" xfId="7666"/>
    <cellStyle name="桁区切り 2 3 4 3 5 3 4" xfId="12496"/>
    <cellStyle name="桁区切り 2 3 4 3 5 4" xfId="3234"/>
    <cellStyle name="桁区切り 2 3 4 3 5 4 2" xfId="7668"/>
    <cellStyle name="桁区切り 2 3 4 3 5 4 3" xfId="13820"/>
    <cellStyle name="桁区切り 2 3 4 3 5 5" xfId="7661"/>
    <cellStyle name="桁区切り 2 3 4 3 5 6" xfId="11176"/>
    <cellStyle name="桁区切り 2 3 4 3 6" xfId="705"/>
    <cellStyle name="桁区切り 2 3 4 3 6 2" xfId="2025"/>
    <cellStyle name="桁区切り 2 3 4 3 6 2 2" xfId="4674"/>
    <cellStyle name="桁区切り 2 3 4 3 6 2 2 2" xfId="7671"/>
    <cellStyle name="桁区切り 2 3 4 3 6 2 2 3" xfId="15260"/>
    <cellStyle name="桁区切り 2 3 4 3 6 2 3" xfId="7670"/>
    <cellStyle name="桁区切り 2 3 4 3 6 2 4" xfId="12616"/>
    <cellStyle name="桁区切り 2 3 4 3 6 3" xfId="3354"/>
    <cellStyle name="桁区切り 2 3 4 3 6 3 2" xfId="7672"/>
    <cellStyle name="桁区切り 2 3 4 3 6 3 3" xfId="13940"/>
    <cellStyle name="桁区切り 2 3 4 3 6 4" xfId="7669"/>
    <cellStyle name="桁区切り 2 3 4 3 6 5" xfId="11296"/>
    <cellStyle name="桁区切り 2 3 4 3 7" xfId="825"/>
    <cellStyle name="桁区切り 2 3 4 3 7 2" xfId="2145"/>
    <cellStyle name="桁区切り 2 3 4 3 7 2 2" xfId="4794"/>
    <cellStyle name="桁区切り 2 3 4 3 7 2 2 2" xfId="7675"/>
    <cellStyle name="桁区切り 2 3 4 3 7 2 2 3" xfId="15380"/>
    <cellStyle name="桁区切り 2 3 4 3 7 2 3" xfId="7674"/>
    <cellStyle name="桁区切り 2 3 4 3 7 2 4" xfId="12736"/>
    <cellStyle name="桁区切り 2 3 4 3 7 3" xfId="3474"/>
    <cellStyle name="桁区切り 2 3 4 3 7 3 2" xfId="7676"/>
    <cellStyle name="桁区切り 2 3 4 3 7 3 3" xfId="14060"/>
    <cellStyle name="桁区切り 2 3 4 3 7 4" xfId="7673"/>
    <cellStyle name="桁区切り 2 3 4 3 7 5" xfId="11416"/>
    <cellStyle name="桁区切り 2 3 4 3 8" xfId="1425"/>
    <cellStyle name="桁区切り 2 3 4 3 8 2" xfId="4074"/>
    <cellStyle name="桁区切り 2 3 4 3 8 2 2" xfId="7678"/>
    <cellStyle name="桁区切り 2 3 4 3 8 2 3" xfId="14660"/>
    <cellStyle name="桁区切り 2 3 4 3 8 3" xfId="7677"/>
    <cellStyle name="桁区切り 2 3 4 3 8 4" xfId="12016"/>
    <cellStyle name="桁区切り 2 3 4 3 9" xfId="2754"/>
    <cellStyle name="桁区切り 2 3 4 3 9 2" xfId="7679"/>
    <cellStyle name="桁区切り 2 3 4 3 9 3" xfId="13340"/>
    <cellStyle name="桁区切り 2 3 4 4" xfId="145"/>
    <cellStyle name="桁区切り 2 3 4 4 2" xfId="865"/>
    <cellStyle name="桁区切り 2 3 4 4 2 2" xfId="2185"/>
    <cellStyle name="桁区切り 2 3 4 4 2 2 2" xfId="4834"/>
    <cellStyle name="桁区切り 2 3 4 4 2 2 2 2" xfId="7683"/>
    <cellStyle name="桁区切り 2 3 4 4 2 2 2 3" xfId="15420"/>
    <cellStyle name="桁区切り 2 3 4 4 2 2 3" xfId="7682"/>
    <cellStyle name="桁区切り 2 3 4 4 2 2 4" xfId="12776"/>
    <cellStyle name="桁区切り 2 3 4 4 2 3" xfId="3514"/>
    <cellStyle name="桁区切り 2 3 4 4 2 3 2" xfId="7684"/>
    <cellStyle name="桁区切り 2 3 4 4 2 3 3" xfId="14100"/>
    <cellStyle name="桁区切り 2 3 4 4 2 4" xfId="7681"/>
    <cellStyle name="桁区切り 2 3 4 4 2 5" xfId="11456"/>
    <cellStyle name="桁区切り 2 3 4 4 3" xfId="1465"/>
    <cellStyle name="桁区切り 2 3 4 4 3 2" xfId="4114"/>
    <cellStyle name="桁区切り 2 3 4 4 3 2 2" xfId="7686"/>
    <cellStyle name="桁区切り 2 3 4 4 3 2 3" xfId="14700"/>
    <cellStyle name="桁区切り 2 3 4 4 3 3" xfId="7685"/>
    <cellStyle name="桁区切り 2 3 4 4 3 4" xfId="12056"/>
    <cellStyle name="桁区切り 2 3 4 4 4" xfId="2794"/>
    <cellStyle name="桁区切り 2 3 4 4 4 2" xfId="7687"/>
    <cellStyle name="桁区切り 2 3 4 4 4 3" xfId="13380"/>
    <cellStyle name="桁区切り 2 3 4 4 5" xfId="7680"/>
    <cellStyle name="桁区切り 2 3 4 4 6" xfId="10736"/>
    <cellStyle name="桁区切り 2 3 4 5" xfId="265"/>
    <cellStyle name="桁区切り 2 3 4 5 2" xfId="985"/>
    <cellStyle name="桁区切り 2 3 4 5 2 2" xfId="2305"/>
    <cellStyle name="桁区切り 2 3 4 5 2 2 2" xfId="4954"/>
    <cellStyle name="桁区切り 2 3 4 5 2 2 2 2" xfId="7691"/>
    <cellStyle name="桁区切り 2 3 4 5 2 2 2 3" xfId="15540"/>
    <cellStyle name="桁区切り 2 3 4 5 2 2 3" xfId="7690"/>
    <cellStyle name="桁区切り 2 3 4 5 2 2 4" xfId="12896"/>
    <cellStyle name="桁区切り 2 3 4 5 2 3" xfId="3634"/>
    <cellStyle name="桁区切り 2 3 4 5 2 3 2" xfId="7692"/>
    <cellStyle name="桁区切り 2 3 4 5 2 3 3" xfId="14220"/>
    <cellStyle name="桁区切り 2 3 4 5 2 4" xfId="7689"/>
    <cellStyle name="桁区切り 2 3 4 5 2 5" xfId="11576"/>
    <cellStyle name="桁区切り 2 3 4 5 3" xfId="1585"/>
    <cellStyle name="桁区切り 2 3 4 5 3 2" xfId="4234"/>
    <cellStyle name="桁区切り 2 3 4 5 3 2 2" xfId="7694"/>
    <cellStyle name="桁区切り 2 3 4 5 3 2 3" xfId="14820"/>
    <cellStyle name="桁区切り 2 3 4 5 3 3" xfId="7693"/>
    <cellStyle name="桁区切り 2 3 4 5 3 4" xfId="12176"/>
    <cellStyle name="桁区切り 2 3 4 5 4" xfId="2914"/>
    <cellStyle name="桁区切り 2 3 4 5 4 2" xfId="7695"/>
    <cellStyle name="桁区切り 2 3 4 5 4 3" xfId="13500"/>
    <cellStyle name="桁区切り 2 3 4 5 5" xfId="7688"/>
    <cellStyle name="桁区切り 2 3 4 5 6" xfId="10856"/>
    <cellStyle name="桁区切り 2 3 4 6" xfId="385"/>
    <cellStyle name="桁区切り 2 3 4 6 2" xfId="1105"/>
    <cellStyle name="桁区切り 2 3 4 6 2 2" xfId="2425"/>
    <cellStyle name="桁区切り 2 3 4 6 2 2 2" xfId="5074"/>
    <cellStyle name="桁区切り 2 3 4 6 2 2 2 2" xfId="7699"/>
    <cellStyle name="桁区切り 2 3 4 6 2 2 2 3" xfId="15660"/>
    <cellStyle name="桁区切り 2 3 4 6 2 2 3" xfId="7698"/>
    <cellStyle name="桁区切り 2 3 4 6 2 2 4" xfId="13016"/>
    <cellStyle name="桁区切り 2 3 4 6 2 3" xfId="3754"/>
    <cellStyle name="桁区切り 2 3 4 6 2 3 2" xfId="7700"/>
    <cellStyle name="桁区切り 2 3 4 6 2 3 3" xfId="14340"/>
    <cellStyle name="桁区切り 2 3 4 6 2 4" xfId="7697"/>
    <cellStyle name="桁区切り 2 3 4 6 2 5" xfId="11696"/>
    <cellStyle name="桁区切り 2 3 4 6 3" xfId="1705"/>
    <cellStyle name="桁区切り 2 3 4 6 3 2" xfId="4354"/>
    <cellStyle name="桁区切り 2 3 4 6 3 2 2" xfId="7702"/>
    <cellStyle name="桁区切り 2 3 4 6 3 2 3" xfId="14940"/>
    <cellStyle name="桁区切り 2 3 4 6 3 3" xfId="7701"/>
    <cellStyle name="桁区切り 2 3 4 6 3 4" xfId="12296"/>
    <cellStyle name="桁区切り 2 3 4 6 4" xfId="3034"/>
    <cellStyle name="桁区切り 2 3 4 6 4 2" xfId="7703"/>
    <cellStyle name="桁区切り 2 3 4 6 4 3" xfId="13620"/>
    <cellStyle name="桁区切り 2 3 4 6 5" xfId="7696"/>
    <cellStyle name="桁区切り 2 3 4 6 6" xfId="10976"/>
    <cellStyle name="桁区切り 2 3 4 7" xfId="505"/>
    <cellStyle name="桁区切り 2 3 4 7 2" xfId="1225"/>
    <cellStyle name="桁区切り 2 3 4 7 2 2" xfId="2545"/>
    <cellStyle name="桁区切り 2 3 4 7 2 2 2" xfId="5194"/>
    <cellStyle name="桁区切り 2 3 4 7 2 2 2 2" xfId="7707"/>
    <cellStyle name="桁区切り 2 3 4 7 2 2 2 3" xfId="15780"/>
    <cellStyle name="桁区切り 2 3 4 7 2 2 3" xfId="7706"/>
    <cellStyle name="桁区切り 2 3 4 7 2 2 4" xfId="13136"/>
    <cellStyle name="桁区切り 2 3 4 7 2 3" xfId="3874"/>
    <cellStyle name="桁区切り 2 3 4 7 2 3 2" xfId="7708"/>
    <cellStyle name="桁区切り 2 3 4 7 2 3 3" xfId="14460"/>
    <cellStyle name="桁区切り 2 3 4 7 2 4" xfId="7705"/>
    <cellStyle name="桁区切り 2 3 4 7 2 5" xfId="11816"/>
    <cellStyle name="桁区切り 2 3 4 7 3" xfId="1825"/>
    <cellStyle name="桁区切り 2 3 4 7 3 2" xfId="4474"/>
    <cellStyle name="桁区切り 2 3 4 7 3 2 2" xfId="7710"/>
    <cellStyle name="桁区切り 2 3 4 7 3 2 3" xfId="15060"/>
    <cellStyle name="桁区切り 2 3 4 7 3 3" xfId="7709"/>
    <cellStyle name="桁区切り 2 3 4 7 3 4" xfId="12416"/>
    <cellStyle name="桁区切り 2 3 4 7 4" xfId="3154"/>
    <cellStyle name="桁区切り 2 3 4 7 4 2" xfId="7711"/>
    <cellStyle name="桁区切り 2 3 4 7 4 3" xfId="13740"/>
    <cellStyle name="桁区切り 2 3 4 7 5" xfId="7704"/>
    <cellStyle name="桁区切り 2 3 4 7 6" xfId="11096"/>
    <cellStyle name="桁区切り 2 3 4 8" xfId="625"/>
    <cellStyle name="桁区切り 2 3 4 8 2" xfId="1945"/>
    <cellStyle name="桁区切り 2 3 4 8 2 2" xfId="4594"/>
    <cellStyle name="桁区切り 2 3 4 8 2 2 2" xfId="7714"/>
    <cellStyle name="桁区切り 2 3 4 8 2 2 3" xfId="15180"/>
    <cellStyle name="桁区切り 2 3 4 8 2 3" xfId="7713"/>
    <cellStyle name="桁区切り 2 3 4 8 2 4" xfId="12536"/>
    <cellStyle name="桁区切り 2 3 4 8 3" xfId="3274"/>
    <cellStyle name="桁区切り 2 3 4 8 3 2" xfId="7715"/>
    <cellStyle name="桁区切り 2 3 4 8 3 3" xfId="13860"/>
    <cellStyle name="桁区切り 2 3 4 8 4" xfId="7712"/>
    <cellStyle name="桁区切り 2 3 4 8 5" xfId="11216"/>
    <cellStyle name="桁区切り 2 3 4 9" xfId="745"/>
    <cellStyle name="桁区切り 2 3 4 9 2" xfId="2065"/>
    <cellStyle name="桁区切り 2 3 4 9 2 2" xfId="4714"/>
    <cellStyle name="桁区切り 2 3 4 9 2 2 2" xfId="7718"/>
    <cellStyle name="桁区切り 2 3 4 9 2 2 3" xfId="15300"/>
    <cellStyle name="桁区切り 2 3 4 9 2 3" xfId="7717"/>
    <cellStyle name="桁区切り 2 3 4 9 2 4" xfId="12656"/>
    <cellStyle name="桁区切り 2 3 4 9 3" xfId="3394"/>
    <cellStyle name="桁区切り 2 3 4 9 3 2" xfId="7719"/>
    <cellStyle name="桁区切り 2 3 4 9 3 3" xfId="13980"/>
    <cellStyle name="桁区切り 2 3 4 9 4" xfId="7716"/>
    <cellStyle name="桁区切り 2 3 4 9 5" xfId="11336"/>
    <cellStyle name="桁区切り 2 3 5" xfId="33"/>
    <cellStyle name="桁区切り 2 3 5 10" xfId="1353"/>
    <cellStyle name="桁区切り 2 3 5 10 2" xfId="4002"/>
    <cellStyle name="桁区切り 2 3 5 10 2 2" xfId="7722"/>
    <cellStyle name="桁区切り 2 3 5 10 2 3" xfId="14588"/>
    <cellStyle name="桁区切り 2 3 5 10 3" xfId="7721"/>
    <cellStyle name="桁区切り 2 3 5 10 4" xfId="11944"/>
    <cellStyle name="桁区切り 2 3 5 11" xfId="2682"/>
    <cellStyle name="桁区切り 2 3 5 11 2" xfId="7723"/>
    <cellStyle name="桁区切り 2 3 5 11 3" xfId="13268"/>
    <cellStyle name="桁区切り 2 3 5 12" xfId="7720"/>
    <cellStyle name="桁区切り 2 3 5 13" xfId="10624"/>
    <cellStyle name="桁区切り 2 3 5 2" xfId="73"/>
    <cellStyle name="桁区切り 2 3 5 2 10" xfId="7724"/>
    <cellStyle name="桁区切り 2 3 5 2 11" xfId="10664"/>
    <cellStyle name="桁区切り 2 3 5 2 2" xfId="193"/>
    <cellStyle name="桁区切り 2 3 5 2 2 2" xfId="913"/>
    <cellStyle name="桁区切り 2 3 5 2 2 2 2" xfId="2233"/>
    <cellStyle name="桁区切り 2 3 5 2 2 2 2 2" xfId="4882"/>
    <cellStyle name="桁区切り 2 3 5 2 2 2 2 2 2" xfId="7728"/>
    <cellStyle name="桁区切り 2 3 5 2 2 2 2 2 3" xfId="15468"/>
    <cellStyle name="桁区切り 2 3 5 2 2 2 2 3" xfId="7727"/>
    <cellStyle name="桁区切り 2 3 5 2 2 2 2 4" xfId="12824"/>
    <cellStyle name="桁区切り 2 3 5 2 2 2 3" xfId="3562"/>
    <cellStyle name="桁区切り 2 3 5 2 2 2 3 2" xfId="7729"/>
    <cellStyle name="桁区切り 2 3 5 2 2 2 3 3" xfId="14148"/>
    <cellStyle name="桁区切り 2 3 5 2 2 2 4" xfId="7726"/>
    <cellStyle name="桁区切り 2 3 5 2 2 2 5" xfId="11504"/>
    <cellStyle name="桁区切り 2 3 5 2 2 3" xfId="1513"/>
    <cellStyle name="桁区切り 2 3 5 2 2 3 2" xfId="4162"/>
    <cellStyle name="桁区切り 2 3 5 2 2 3 2 2" xfId="7731"/>
    <cellStyle name="桁区切り 2 3 5 2 2 3 2 3" xfId="14748"/>
    <cellStyle name="桁区切り 2 3 5 2 2 3 3" xfId="7730"/>
    <cellStyle name="桁区切り 2 3 5 2 2 3 4" xfId="12104"/>
    <cellStyle name="桁区切り 2 3 5 2 2 4" xfId="2842"/>
    <cellStyle name="桁区切り 2 3 5 2 2 4 2" xfId="7732"/>
    <cellStyle name="桁区切り 2 3 5 2 2 4 3" xfId="13428"/>
    <cellStyle name="桁区切り 2 3 5 2 2 5" xfId="7725"/>
    <cellStyle name="桁区切り 2 3 5 2 2 6" xfId="10784"/>
    <cellStyle name="桁区切り 2 3 5 2 3" xfId="313"/>
    <cellStyle name="桁区切り 2 3 5 2 3 2" xfId="1033"/>
    <cellStyle name="桁区切り 2 3 5 2 3 2 2" xfId="2353"/>
    <cellStyle name="桁区切り 2 3 5 2 3 2 2 2" xfId="5002"/>
    <cellStyle name="桁区切り 2 3 5 2 3 2 2 2 2" xfId="7736"/>
    <cellStyle name="桁区切り 2 3 5 2 3 2 2 2 3" xfId="15588"/>
    <cellStyle name="桁区切り 2 3 5 2 3 2 2 3" xfId="7735"/>
    <cellStyle name="桁区切り 2 3 5 2 3 2 2 4" xfId="12944"/>
    <cellStyle name="桁区切り 2 3 5 2 3 2 3" xfId="3682"/>
    <cellStyle name="桁区切り 2 3 5 2 3 2 3 2" xfId="7737"/>
    <cellStyle name="桁区切り 2 3 5 2 3 2 3 3" xfId="14268"/>
    <cellStyle name="桁区切り 2 3 5 2 3 2 4" xfId="7734"/>
    <cellStyle name="桁区切り 2 3 5 2 3 2 5" xfId="11624"/>
    <cellStyle name="桁区切り 2 3 5 2 3 3" xfId="1633"/>
    <cellStyle name="桁区切り 2 3 5 2 3 3 2" xfId="4282"/>
    <cellStyle name="桁区切り 2 3 5 2 3 3 2 2" xfId="7739"/>
    <cellStyle name="桁区切り 2 3 5 2 3 3 2 3" xfId="14868"/>
    <cellStyle name="桁区切り 2 3 5 2 3 3 3" xfId="7738"/>
    <cellStyle name="桁区切り 2 3 5 2 3 3 4" xfId="12224"/>
    <cellStyle name="桁区切り 2 3 5 2 3 4" xfId="2962"/>
    <cellStyle name="桁区切り 2 3 5 2 3 4 2" xfId="7740"/>
    <cellStyle name="桁区切り 2 3 5 2 3 4 3" xfId="13548"/>
    <cellStyle name="桁区切り 2 3 5 2 3 5" xfId="7733"/>
    <cellStyle name="桁区切り 2 3 5 2 3 6" xfId="10904"/>
    <cellStyle name="桁区切り 2 3 5 2 4" xfId="433"/>
    <cellStyle name="桁区切り 2 3 5 2 4 2" xfId="1153"/>
    <cellStyle name="桁区切り 2 3 5 2 4 2 2" xfId="2473"/>
    <cellStyle name="桁区切り 2 3 5 2 4 2 2 2" xfId="5122"/>
    <cellStyle name="桁区切り 2 3 5 2 4 2 2 2 2" xfId="7744"/>
    <cellStyle name="桁区切り 2 3 5 2 4 2 2 2 3" xfId="15708"/>
    <cellStyle name="桁区切り 2 3 5 2 4 2 2 3" xfId="7743"/>
    <cellStyle name="桁区切り 2 3 5 2 4 2 2 4" xfId="13064"/>
    <cellStyle name="桁区切り 2 3 5 2 4 2 3" xfId="3802"/>
    <cellStyle name="桁区切り 2 3 5 2 4 2 3 2" xfId="7745"/>
    <cellStyle name="桁区切り 2 3 5 2 4 2 3 3" xfId="14388"/>
    <cellStyle name="桁区切り 2 3 5 2 4 2 4" xfId="7742"/>
    <cellStyle name="桁区切り 2 3 5 2 4 2 5" xfId="11744"/>
    <cellStyle name="桁区切り 2 3 5 2 4 3" xfId="1753"/>
    <cellStyle name="桁区切り 2 3 5 2 4 3 2" xfId="4402"/>
    <cellStyle name="桁区切り 2 3 5 2 4 3 2 2" xfId="7747"/>
    <cellStyle name="桁区切り 2 3 5 2 4 3 2 3" xfId="14988"/>
    <cellStyle name="桁区切り 2 3 5 2 4 3 3" xfId="7746"/>
    <cellStyle name="桁区切り 2 3 5 2 4 3 4" xfId="12344"/>
    <cellStyle name="桁区切り 2 3 5 2 4 4" xfId="3082"/>
    <cellStyle name="桁区切り 2 3 5 2 4 4 2" xfId="7748"/>
    <cellStyle name="桁区切り 2 3 5 2 4 4 3" xfId="13668"/>
    <cellStyle name="桁区切り 2 3 5 2 4 5" xfId="7741"/>
    <cellStyle name="桁区切り 2 3 5 2 4 6" xfId="11024"/>
    <cellStyle name="桁区切り 2 3 5 2 5" xfId="553"/>
    <cellStyle name="桁区切り 2 3 5 2 5 2" xfId="1273"/>
    <cellStyle name="桁区切り 2 3 5 2 5 2 2" xfId="2593"/>
    <cellStyle name="桁区切り 2 3 5 2 5 2 2 2" xfId="5242"/>
    <cellStyle name="桁区切り 2 3 5 2 5 2 2 2 2" xfId="7752"/>
    <cellStyle name="桁区切り 2 3 5 2 5 2 2 2 3" xfId="15828"/>
    <cellStyle name="桁区切り 2 3 5 2 5 2 2 3" xfId="7751"/>
    <cellStyle name="桁区切り 2 3 5 2 5 2 2 4" xfId="13184"/>
    <cellStyle name="桁区切り 2 3 5 2 5 2 3" xfId="3922"/>
    <cellStyle name="桁区切り 2 3 5 2 5 2 3 2" xfId="7753"/>
    <cellStyle name="桁区切り 2 3 5 2 5 2 3 3" xfId="14508"/>
    <cellStyle name="桁区切り 2 3 5 2 5 2 4" xfId="7750"/>
    <cellStyle name="桁区切り 2 3 5 2 5 2 5" xfId="11864"/>
    <cellStyle name="桁区切り 2 3 5 2 5 3" xfId="1873"/>
    <cellStyle name="桁区切り 2 3 5 2 5 3 2" xfId="4522"/>
    <cellStyle name="桁区切り 2 3 5 2 5 3 2 2" xfId="7755"/>
    <cellStyle name="桁区切り 2 3 5 2 5 3 2 3" xfId="15108"/>
    <cellStyle name="桁区切り 2 3 5 2 5 3 3" xfId="7754"/>
    <cellStyle name="桁区切り 2 3 5 2 5 3 4" xfId="12464"/>
    <cellStyle name="桁区切り 2 3 5 2 5 4" xfId="3202"/>
    <cellStyle name="桁区切り 2 3 5 2 5 4 2" xfId="7756"/>
    <cellStyle name="桁区切り 2 3 5 2 5 4 3" xfId="13788"/>
    <cellStyle name="桁区切り 2 3 5 2 5 5" xfId="7749"/>
    <cellStyle name="桁区切り 2 3 5 2 5 6" xfId="11144"/>
    <cellStyle name="桁区切り 2 3 5 2 6" xfId="673"/>
    <cellStyle name="桁区切り 2 3 5 2 6 2" xfId="1993"/>
    <cellStyle name="桁区切り 2 3 5 2 6 2 2" xfId="4642"/>
    <cellStyle name="桁区切り 2 3 5 2 6 2 2 2" xfId="7759"/>
    <cellStyle name="桁区切り 2 3 5 2 6 2 2 3" xfId="15228"/>
    <cellStyle name="桁区切り 2 3 5 2 6 2 3" xfId="7758"/>
    <cellStyle name="桁区切り 2 3 5 2 6 2 4" xfId="12584"/>
    <cellStyle name="桁区切り 2 3 5 2 6 3" xfId="3322"/>
    <cellStyle name="桁区切り 2 3 5 2 6 3 2" xfId="7760"/>
    <cellStyle name="桁区切り 2 3 5 2 6 3 3" xfId="13908"/>
    <cellStyle name="桁区切り 2 3 5 2 6 4" xfId="7757"/>
    <cellStyle name="桁区切り 2 3 5 2 6 5" xfId="11264"/>
    <cellStyle name="桁区切り 2 3 5 2 7" xfId="793"/>
    <cellStyle name="桁区切り 2 3 5 2 7 2" xfId="2113"/>
    <cellStyle name="桁区切り 2 3 5 2 7 2 2" xfId="4762"/>
    <cellStyle name="桁区切り 2 3 5 2 7 2 2 2" xfId="7763"/>
    <cellStyle name="桁区切り 2 3 5 2 7 2 2 3" xfId="15348"/>
    <cellStyle name="桁区切り 2 3 5 2 7 2 3" xfId="7762"/>
    <cellStyle name="桁区切り 2 3 5 2 7 2 4" xfId="12704"/>
    <cellStyle name="桁区切り 2 3 5 2 7 3" xfId="3442"/>
    <cellStyle name="桁区切り 2 3 5 2 7 3 2" xfId="7764"/>
    <cellStyle name="桁区切り 2 3 5 2 7 3 3" xfId="14028"/>
    <cellStyle name="桁区切り 2 3 5 2 7 4" xfId="7761"/>
    <cellStyle name="桁区切り 2 3 5 2 7 5" xfId="11384"/>
    <cellStyle name="桁区切り 2 3 5 2 8" xfId="1393"/>
    <cellStyle name="桁区切り 2 3 5 2 8 2" xfId="4042"/>
    <cellStyle name="桁区切り 2 3 5 2 8 2 2" xfId="7766"/>
    <cellStyle name="桁区切り 2 3 5 2 8 2 3" xfId="14628"/>
    <cellStyle name="桁区切り 2 3 5 2 8 3" xfId="7765"/>
    <cellStyle name="桁区切り 2 3 5 2 8 4" xfId="11984"/>
    <cellStyle name="桁区切り 2 3 5 2 9" xfId="2722"/>
    <cellStyle name="桁区切り 2 3 5 2 9 2" xfId="7767"/>
    <cellStyle name="桁区切り 2 3 5 2 9 3" xfId="13308"/>
    <cellStyle name="桁区切り 2 3 5 3" xfId="113"/>
    <cellStyle name="桁区切り 2 3 5 3 10" xfId="7768"/>
    <cellStyle name="桁区切り 2 3 5 3 11" xfId="10704"/>
    <cellStyle name="桁区切り 2 3 5 3 2" xfId="233"/>
    <cellStyle name="桁区切り 2 3 5 3 2 2" xfId="953"/>
    <cellStyle name="桁区切り 2 3 5 3 2 2 2" xfId="2273"/>
    <cellStyle name="桁区切り 2 3 5 3 2 2 2 2" xfId="4922"/>
    <cellStyle name="桁区切り 2 3 5 3 2 2 2 2 2" xfId="7772"/>
    <cellStyle name="桁区切り 2 3 5 3 2 2 2 2 3" xfId="15508"/>
    <cellStyle name="桁区切り 2 3 5 3 2 2 2 3" xfId="7771"/>
    <cellStyle name="桁区切り 2 3 5 3 2 2 2 4" xfId="12864"/>
    <cellStyle name="桁区切り 2 3 5 3 2 2 3" xfId="3602"/>
    <cellStyle name="桁区切り 2 3 5 3 2 2 3 2" xfId="7773"/>
    <cellStyle name="桁区切り 2 3 5 3 2 2 3 3" xfId="14188"/>
    <cellStyle name="桁区切り 2 3 5 3 2 2 4" xfId="7770"/>
    <cellStyle name="桁区切り 2 3 5 3 2 2 5" xfId="11544"/>
    <cellStyle name="桁区切り 2 3 5 3 2 3" xfId="1553"/>
    <cellStyle name="桁区切り 2 3 5 3 2 3 2" xfId="4202"/>
    <cellStyle name="桁区切り 2 3 5 3 2 3 2 2" xfId="7775"/>
    <cellStyle name="桁区切り 2 3 5 3 2 3 2 3" xfId="14788"/>
    <cellStyle name="桁区切り 2 3 5 3 2 3 3" xfId="7774"/>
    <cellStyle name="桁区切り 2 3 5 3 2 3 4" xfId="12144"/>
    <cellStyle name="桁区切り 2 3 5 3 2 4" xfId="2882"/>
    <cellStyle name="桁区切り 2 3 5 3 2 4 2" xfId="7776"/>
    <cellStyle name="桁区切り 2 3 5 3 2 4 3" xfId="13468"/>
    <cellStyle name="桁区切り 2 3 5 3 2 5" xfId="7769"/>
    <cellStyle name="桁区切り 2 3 5 3 2 6" xfId="10824"/>
    <cellStyle name="桁区切り 2 3 5 3 3" xfId="353"/>
    <cellStyle name="桁区切り 2 3 5 3 3 2" xfId="1073"/>
    <cellStyle name="桁区切り 2 3 5 3 3 2 2" xfId="2393"/>
    <cellStyle name="桁区切り 2 3 5 3 3 2 2 2" xfId="5042"/>
    <cellStyle name="桁区切り 2 3 5 3 3 2 2 2 2" xfId="7780"/>
    <cellStyle name="桁区切り 2 3 5 3 3 2 2 2 3" xfId="15628"/>
    <cellStyle name="桁区切り 2 3 5 3 3 2 2 3" xfId="7779"/>
    <cellStyle name="桁区切り 2 3 5 3 3 2 2 4" xfId="12984"/>
    <cellStyle name="桁区切り 2 3 5 3 3 2 3" xfId="3722"/>
    <cellStyle name="桁区切り 2 3 5 3 3 2 3 2" xfId="7781"/>
    <cellStyle name="桁区切り 2 3 5 3 3 2 3 3" xfId="14308"/>
    <cellStyle name="桁区切り 2 3 5 3 3 2 4" xfId="7778"/>
    <cellStyle name="桁区切り 2 3 5 3 3 2 5" xfId="11664"/>
    <cellStyle name="桁区切り 2 3 5 3 3 3" xfId="1673"/>
    <cellStyle name="桁区切り 2 3 5 3 3 3 2" xfId="4322"/>
    <cellStyle name="桁区切り 2 3 5 3 3 3 2 2" xfId="7783"/>
    <cellStyle name="桁区切り 2 3 5 3 3 3 2 3" xfId="14908"/>
    <cellStyle name="桁区切り 2 3 5 3 3 3 3" xfId="7782"/>
    <cellStyle name="桁区切り 2 3 5 3 3 3 4" xfId="12264"/>
    <cellStyle name="桁区切り 2 3 5 3 3 4" xfId="3002"/>
    <cellStyle name="桁区切り 2 3 5 3 3 4 2" xfId="7784"/>
    <cellStyle name="桁区切り 2 3 5 3 3 4 3" xfId="13588"/>
    <cellStyle name="桁区切り 2 3 5 3 3 5" xfId="7777"/>
    <cellStyle name="桁区切り 2 3 5 3 3 6" xfId="10944"/>
    <cellStyle name="桁区切り 2 3 5 3 4" xfId="473"/>
    <cellStyle name="桁区切り 2 3 5 3 4 2" xfId="1193"/>
    <cellStyle name="桁区切り 2 3 5 3 4 2 2" xfId="2513"/>
    <cellStyle name="桁区切り 2 3 5 3 4 2 2 2" xfId="5162"/>
    <cellStyle name="桁区切り 2 3 5 3 4 2 2 2 2" xfId="7788"/>
    <cellStyle name="桁区切り 2 3 5 3 4 2 2 2 3" xfId="15748"/>
    <cellStyle name="桁区切り 2 3 5 3 4 2 2 3" xfId="7787"/>
    <cellStyle name="桁区切り 2 3 5 3 4 2 2 4" xfId="13104"/>
    <cellStyle name="桁区切り 2 3 5 3 4 2 3" xfId="3842"/>
    <cellStyle name="桁区切り 2 3 5 3 4 2 3 2" xfId="7789"/>
    <cellStyle name="桁区切り 2 3 5 3 4 2 3 3" xfId="14428"/>
    <cellStyle name="桁区切り 2 3 5 3 4 2 4" xfId="7786"/>
    <cellStyle name="桁区切り 2 3 5 3 4 2 5" xfId="11784"/>
    <cellStyle name="桁区切り 2 3 5 3 4 3" xfId="1793"/>
    <cellStyle name="桁区切り 2 3 5 3 4 3 2" xfId="4442"/>
    <cellStyle name="桁区切り 2 3 5 3 4 3 2 2" xfId="7791"/>
    <cellStyle name="桁区切り 2 3 5 3 4 3 2 3" xfId="15028"/>
    <cellStyle name="桁区切り 2 3 5 3 4 3 3" xfId="7790"/>
    <cellStyle name="桁区切り 2 3 5 3 4 3 4" xfId="12384"/>
    <cellStyle name="桁区切り 2 3 5 3 4 4" xfId="3122"/>
    <cellStyle name="桁区切り 2 3 5 3 4 4 2" xfId="7792"/>
    <cellStyle name="桁区切り 2 3 5 3 4 4 3" xfId="13708"/>
    <cellStyle name="桁区切り 2 3 5 3 4 5" xfId="7785"/>
    <cellStyle name="桁区切り 2 3 5 3 4 6" xfId="11064"/>
    <cellStyle name="桁区切り 2 3 5 3 5" xfId="593"/>
    <cellStyle name="桁区切り 2 3 5 3 5 2" xfId="1313"/>
    <cellStyle name="桁区切り 2 3 5 3 5 2 2" xfId="2633"/>
    <cellStyle name="桁区切り 2 3 5 3 5 2 2 2" xfId="5282"/>
    <cellStyle name="桁区切り 2 3 5 3 5 2 2 2 2" xfId="7796"/>
    <cellStyle name="桁区切り 2 3 5 3 5 2 2 2 3" xfId="15868"/>
    <cellStyle name="桁区切り 2 3 5 3 5 2 2 3" xfId="7795"/>
    <cellStyle name="桁区切り 2 3 5 3 5 2 2 4" xfId="13224"/>
    <cellStyle name="桁区切り 2 3 5 3 5 2 3" xfId="3962"/>
    <cellStyle name="桁区切り 2 3 5 3 5 2 3 2" xfId="7797"/>
    <cellStyle name="桁区切り 2 3 5 3 5 2 3 3" xfId="14548"/>
    <cellStyle name="桁区切り 2 3 5 3 5 2 4" xfId="7794"/>
    <cellStyle name="桁区切り 2 3 5 3 5 2 5" xfId="11904"/>
    <cellStyle name="桁区切り 2 3 5 3 5 3" xfId="1913"/>
    <cellStyle name="桁区切り 2 3 5 3 5 3 2" xfId="4562"/>
    <cellStyle name="桁区切り 2 3 5 3 5 3 2 2" xfId="7799"/>
    <cellStyle name="桁区切り 2 3 5 3 5 3 2 3" xfId="15148"/>
    <cellStyle name="桁区切り 2 3 5 3 5 3 3" xfId="7798"/>
    <cellStyle name="桁区切り 2 3 5 3 5 3 4" xfId="12504"/>
    <cellStyle name="桁区切り 2 3 5 3 5 4" xfId="3242"/>
    <cellStyle name="桁区切り 2 3 5 3 5 4 2" xfId="7800"/>
    <cellStyle name="桁区切り 2 3 5 3 5 4 3" xfId="13828"/>
    <cellStyle name="桁区切り 2 3 5 3 5 5" xfId="7793"/>
    <cellStyle name="桁区切り 2 3 5 3 5 6" xfId="11184"/>
    <cellStyle name="桁区切り 2 3 5 3 6" xfId="713"/>
    <cellStyle name="桁区切り 2 3 5 3 6 2" xfId="2033"/>
    <cellStyle name="桁区切り 2 3 5 3 6 2 2" xfId="4682"/>
    <cellStyle name="桁区切り 2 3 5 3 6 2 2 2" xfId="7803"/>
    <cellStyle name="桁区切り 2 3 5 3 6 2 2 3" xfId="15268"/>
    <cellStyle name="桁区切り 2 3 5 3 6 2 3" xfId="7802"/>
    <cellStyle name="桁区切り 2 3 5 3 6 2 4" xfId="12624"/>
    <cellStyle name="桁区切り 2 3 5 3 6 3" xfId="3362"/>
    <cellStyle name="桁区切り 2 3 5 3 6 3 2" xfId="7804"/>
    <cellStyle name="桁区切り 2 3 5 3 6 3 3" xfId="13948"/>
    <cellStyle name="桁区切り 2 3 5 3 6 4" xfId="7801"/>
    <cellStyle name="桁区切り 2 3 5 3 6 5" xfId="11304"/>
    <cellStyle name="桁区切り 2 3 5 3 7" xfId="833"/>
    <cellStyle name="桁区切り 2 3 5 3 7 2" xfId="2153"/>
    <cellStyle name="桁区切り 2 3 5 3 7 2 2" xfId="4802"/>
    <cellStyle name="桁区切り 2 3 5 3 7 2 2 2" xfId="7807"/>
    <cellStyle name="桁区切り 2 3 5 3 7 2 2 3" xfId="15388"/>
    <cellStyle name="桁区切り 2 3 5 3 7 2 3" xfId="7806"/>
    <cellStyle name="桁区切り 2 3 5 3 7 2 4" xfId="12744"/>
    <cellStyle name="桁区切り 2 3 5 3 7 3" xfId="3482"/>
    <cellStyle name="桁区切り 2 3 5 3 7 3 2" xfId="7808"/>
    <cellStyle name="桁区切り 2 3 5 3 7 3 3" xfId="14068"/>
    <cellStyle name="桁区切り 2 3 5 3 7 4" xfId="7805"/>
    <cellStyle name="桁区切り 2 3 5 3 7 5" xfId="11424"/>
    <cellStyle name="桁区切り 2 3 5 3 8" xfId="1433"/>
    <cellStyle name="桁区切り 2 3 5 3 8 2" xfId="4082"/>
    <cellStyle name="桁区切り 2 3 5 3 8 2 2" xfId="7810"/>
    <cellStyle name="桁区切り 2 3 5 3 8 2 3" xfId="14668"/>
    <cellStyle name="桁区切り 2 3 5 3 8 3" xfId="7809"/>
    <cellStyle name="桁区切り 2 3 5 3 8 4" xfId="12024"/>
    <cellStyle name="桁区切り 2 3 5 3 9" xfId="2762"/>
    <cellStyle name="桁区切り 2 3 5 3 9 2" xfId="7811"/>
    <cellStyle name="桁区切り 2 3 5 3 9 3" xfId="13348"/>
    <cellStyle name="桁区切り 2 3 5 4" xfId="153"/>
    <cellStyle name="桁区切り 2 3 5 4 2" xfId="873"/>
    <cellStyle name="桁区切り 2 3 5 4 2 2" xfId="2193"/>
    <cellStyle name="桁区切り 2 3 5 4 2 2 2" xfId="4842"/>
    <cellStyle name="桁区切り 2 3 5 4 2 2 2 2" xfId="7815"/>
    <cellStyle name="桁区切り 2 3 5 4 2 2 2 3" xfId="15428"/>
    <cellStyle name="桁区切り 2 3 5 4 2 2 3" xfId="7814"/>
    <cellStyle name="桁区切り 2 3 5 4 2 2 4" xfId="12784"/>
    <cellStyle name="桁区切り 2 3 5 4 2 3" xfId="3522"/>
    <cellStyle name="桁区切り 2 3 5 4 2 3 2" xfId="7816"/>
    <cellStyle name="桁区切り 2 3 5 4 2 3 3" xfId="14108"/>
    <cellStyle name="桁区切り 2 3 5 4 2 4" xfId="7813"/>
    <cellStyle name="桁区切り 2 3 5 4 2 5" xfId="11464"/>
    <cellStyle name="桁区切り 2 3 5 4 3" xfId="1473"/>
    <cellStyle name="桁区切り 2 3 5 4 3 2" xfId="4122"/>
    <cellStyle name="桁区切り 2 3 5 4 3 2 2" xfId="7818"/>
    <cellStyle name="桁区切り 2 3 5 4 3 2 3" xfId="14708"/>
    <cellStyle name="桁区切り 2 3 5 4 3 3" xfId="7817"/>
    <cellStyle name="桁区切り 2 3 5 4 3 4" xfId="12064"/>
    <cellStyle name="桁区切り 2 3 5 4 4" xfId="2802"/>
    <cellStyle name="桁区切り 2 3 5 4 4 2" xfId="7819"/>
    <cellStyle name="桁区切り 2 3 5 4 4 3" xfId="13388"/>
    <cellStyle name="桁区切り 2 3 5 4 5" xfId="7812"/>
    <cellStyle name="桁区切り 2 3 5 4 6" xfId="10744"/>
    <cellStyle name="桁区切り 2 3 5 5" xfId="273"/>
    <cellStyle name="桁区切り 2 3 5 5 2" xfId="993"/>
    <cellStyle name="桁区切り 2 3 5 5 2 2" xfId="2313"/>
    <cellStyle name="桁区切り 2 3 5 5 2 2 2" xfId="4962"/>
    <cellStyle name="桁区切り 2 3 5 5 2 2 2 2" xfId="7823"/>
    <cellStyle name="桁区切り 2 3 5 5 2 2 2 3" xfId="15548"/>
    <cellStyle name="桁区切り 2 3 5 5 2 2 3" xfId="7822"/>
    <cellStyle name="桁区切り 2 3 5 5 2 2 4" xfId="12904"/>
    <cellStyle name="桁区切り 2 3 5 5 2 3" xfId="3642"/>
    <cellStyle name="桁区切り 2 3 5 5 2 3 2" xfId="7824"/>
    <cellStyle name="桁区切り 2 3 5 5 2 3 3" xfId="14228"/>
    <cellStyle name="桁区切り 2 3 5 5 2 4" xfId="7821"/>
    <cellStyle name="桁区切り 2 3 5 5 2 5" xfId="11584"/>
    <cellStyle name="桁区切り 2 3 5 5 3" xfId="1593"/>
    <cellStyle name="桁区切り 2 3 5 5 3 2" xfId="4242"/>
    <cellStyle name="桁区切り 2 3 5 5 3 2 2" xfId="7826"/>
    <cellStyle name="桁区切り 2 3 5 5 3 2 3" xfId="14828"/>
    <cellStyle name="桁区切り 2 3 5 5 3 3" xfId="7825"/>
    <cellStyle name="桁区切り 2 3 5 5 3 4" xfId="12184"/>
    <cellStyle name="桁区切り 2 3 5 5 4" xfId="2922"/>
    <cellStyle name="桁区切り 2 3 5 5 4 2" xfId="7827"/>
    <cellStyle name="桁区切り 2 3 5 5 4 3" xfId="13508"/>
    <cellStyle name="桁区切り 2 3 5 5 5" xfId="7820"/>
    <cellStyle name="桁区切り 2 3 5 5 6" xfId="10864"/>
    <cellStyle name="桁区切り 2 3 5 6" xfId="393"/>
    <cellStyle name="桁区切り 2 3 5 6 2" xfId="1113"/>
    <cellStyle name="桁区切り 2 3 5 6 2 2" xfId="2433"/>
    <cellStyle name="桁区切り 2 3 5 6 2 2 2" xfId="5082"/>
    <cellStyle name="桁区切り 2 3 5 6 2 2 2 2" xfId="7831"/>
    <cellStyle name="桁区切り 2 3 5 6 2 2 2 3" xfId="15668"/>
    <cellStyle name="桁区切り 2 3 5 6 2 2 3" xfId="7830"/>
    <cellStyle name="桁区切り 2 3 5 6 2 2 4" xfId="13024"/>
    <cellStyle name="桁区切り 2 3 5 6 2 3" xfId="3762"/>
    <cellStyle name="桁区切り 2 3 5 6 2 3 2" xfId="7832"/>
    <cellStyle name="桁区切り 2 3 5 6 2 3 3" xfId="14348"/>
    <cellStyle name="桁区切り 2 3 5 6 2 4" xfId="7829"/>
    <cellStyle name="桁区切り 2 3 5 6 2 5" xfId="11704"/>
    <cellStyle name="桁区切り 2 3 5 6 3" xfId="1713"/>
    <cellStyle name="桁区切り 2 3 5 6 3 2" xfId="4362"/>
    <cellStyle name="桁区切り 2 3 5 6 3 2 2" xfId="7834"/>
    <cellStyle name="桁区切り 2 3 5 6 3 2 3" xfId="14948"/>
    <cellStyle name="桁区切り 2 3 5 6 3 3" xfId="7833"/>
    <cellStyle name="桁区切り 2 3 5 6 3 4" xfId="12304"/>
    <cellStyle name="桁区切り 2 3 5 6 4" xfId="3042"/>
    <cellStyle name="桁区切り 2 3 5 6 4 2" xfId="7835"/>
    <cellStyle name="桁区切り 2 3 5 6 4 3" xfId="13628"/>
    <cellStyle name="桁区切り 2 3 5 6 5" xfId="7828"/>
    <cellStyle name="桁区切り 2 3 5 6 6" xfId="10984"/>
    <cellStyle name="桁区切り 2 3 5 7" xfId="513"/>
    <cellStyle name="桁区切り 2 3 5 7 2" xfId="1233"/>
    <cellStyle name="桁区切り 2 3 5 7 2 2" xfId="2553"/>
    <cellStyle name="桁区切り 2 3 5 7 2 2 2" xfId="5202"/>
    <cellStyle name="桁区切り 2 3 5 7 2 2 2 2" xfId="7839"/>
    <cellStyle name="桁区切り 2 3 5 7 2 2 2 3" xfId="15788"/>
    <cellStyle name="桁区切り 2 3 5 7 2 2 3" xfId="7838"/>
    <cellStyle name="桁区切り 2 3 5 7 2 2 4" xfId="13144"/>
    <cellStyle name="桁区切り 2 3 5 7 2 3" xfId="3882"/>
    <cellStyle name="桁区切り 2 3 5 7 2 3 2" xfId="7840"/>
    <cellStyle name="桁区切り 2 3 5 7 2 3 3" xfId="14468"/>
    <cellStyle name="桁区切り 2 3 5 7 2 4" xfId="7837"/>
    <cellStyle name="桁区切り 2 3 5 7 2 5" xfId="11824"/>
    <cellStyle name="桁区切り 2 3 5 7 3" xfId="1833"/>
    <cellStyle name="桁区切り 2 3 5 7 3 2" xfId="4482"/>
    <cellStyle name="桁区切り 2 3 5 7 3 2 2" xfId="7842"/>
    <cellStyle name="桁区切り 2 3 5 7 3 2 3" xfId="15068"/>
    <cellStyle name="桁区切り 2 3 5 7 3 3" xfId="7841"/>
    <cellStyle name="桁区切り 2 3 5 7 3 4" xfId="12424"/>
    <cellStyle name="桁区切り 2 3 5 7 4" xfId="3162"/>
    <cellStyle name="桁区切り 2 3 5 7 4 2" xfId="7843"/>
    <cellStyle name="桁区切り 2 3 5 7 4 3" xfId="13748"/>
    <cellStyle name="桁区切り 2 3 5 7 5" xfId="7836"/>
    <cellStyle name="桁区切り 2 3 5 7 6" xfId="11104"/>
    <cellStyle name="桁区切り 2 3 5 8" xfId="633"/>
    <cellStyle name="桁区切り 2 3 5 8 2" xfId="1953"/>
    <cellStyle name="桁区切り 2 3 5 8 2 2" xfId="4602"/>
    <cellStyle name="桁区切り 2 3 5 8 2 2 2" xfId="7846"/>
    <cellStyle name="桁区切り 2 3 5 8 2 2 3" xfId="15188"/>
    <cellStyle name="桁区切り 2 3 5 8 2 3" xfId="7845"/>
    <cellStyle name="桁区切り 2 3 5 8 2 4" xfId="12544"/>
    <cellStyle name="桁区切り 2 3 5 8 3" xfId="3282"/>
    <cellStyle name="桁区切り 2 3 5 8 3 2" xfId="7847"/>
    <cellStyle name="桁区切り 2 3 5 8 3 3" xfId="13868"/>
    <cellStyle name="桁区切り 2 3 5 8 4" xfId="7844"/>
    <cellStyle name="桁区切り 2 3 5 8 5" xfId="11224"/>
    <cellStyle name="桁区切り 2 3 5 9" xfId="753"/>
    <cellStyle name="桁区切り 2 3 5 9 2" xfId="2073"/>
    <cellStyle name="桁区切り 2 3 5 9 2 2" xfId="4722"/>
    <cellStyle name="桁区切り 2 3 5 9 2 2 2" xfId="7850"/>
    <cellStyle name="桁区切り 2 3 5 9 2 2 3" xfId="15308"/>
    <cellStyle name="桁区切り 2 3 5 9 2 3" xfId="7849"/>
    <cellStyle name="桁区切り 2 3 5 9 2 4" xfId="12664"/>
    <cellStyle name="桁区切り 2 3 5 9 3" xfId="3402"/>
    <cellStyle name="桁区切り 2 3 5 9 3 2" xfId="7851"/>
    <cellStyle name="桁区切り 2 3 5 9 3 3" xfId="13988"/>
    <cellStyle name="桁区切り 2 3 5 9 4" xfId="7848"/>
    <cellStyle name="桁区切り 2 3 5 9 5" xfId="11344"/>
    <cellStyle name="桁区切り 2 3 6" xfId="41"/>
    <cellStyle name="桁区切り 2 3 6 10" xfId="1361"/>
    <cellStyle name="桁区切り 2 3 6 10 2" xfId="4010"/>
    <cellStyle name="桁区切り 2 3 6 10 2 2" xfId="7854"/>
    <cellStyle name="桁区切り 2 3 6 10 2 3" xfId="14596"/>
    <cellStyle name="桁区切り 2 3 6 10 3" xfId="7853"/>
    <cellStyle name="桁区切り 2 3 6 10 4" xfId="11952"/>
    <cellStyle name="桁区切り 2 3 6 11" xfId="2690"/>
    <cellStyle name="桁区切り 2 3 6 11 2" xfId="7855"/>
    <cellStyle name="桁区切り 2 3 6 11 3" xfId="13276"/>
    <cellStyle name="桁区切り 2 3 6 12" xfId="7852"/>
    <cellStyle name="桁区切り 2 3 6 13" xfId="10632"/>
    <cellStyle name="桁区切り 2 3 6 2" xfId="81"/>
    <cellStyle name="桁区切り 2 3 6 2 10" xfId="7856"/>
    <cellStyle name="桁区切り 2 3 6 2 11" xfId="10672"/>
    <cellStyle name="桁区切り 2 3 6 2 2" xfId="201"/>
    <cellStyle name="桁区切り 2 3 6 2 2 2" xfId="921"/>
    <cellStyle name="桁区切り 2 3 6 2 2 2 2" xfId="2241"/>
    <cellStyle name="桁区切り 2 3 6 2 2 2 2 2" xfId="4890"/>
    <cellStyle name="桁区切り 2 3 6 2 2 2 2 2 2" xfId="7860"/>
    <cellStyle name="桁区切り 2 3 6 2 2 2 2 2 3" xfId="15476"/>
    <cellStyle name="桁区切り 2 3 6 2 2 2 2 3" xfId="7859"/>
    <cellStyle name="桁区切り 2 3 6 2 2 2 2 4" xfId="12832"/>
    <cellStyle name="桁区切り 2 3 6 2 2 2 3" xfId="3570"/>
    <cellStyle name="桁区切り 2 3 6 2 2 2 3 2" xfId="7861"/>
    <cellStyle name="桁区切り 2 3 6 2 2 2 3 3" xfId="14156"/>
    <cellStyle name="桁区切り 2 3 6 2 2 2 4" xfId="7858"/>
    <cellStyle name="桁区切り 2 3 6 2 2 2 5" xfId="11512"/>
    <cellStyle name="桁区切り 2 3 6 2 2 3" xfId="1521"/>
    <cellStyle name="桁区切り 2 3 6 2 2 3 2" xfId="4170"/>
    <cellStyle name="桁区切り 2 3 6 2 2 3 2 2" xfId="7863"/>
    <cellStyle name="桁区切り 2 3 6 2 2 3 2 3" xfId="14756"/>
    <cellStyle name="桁区切り 2 3 6 2 2 3 3" xfId="7862"/>
    <cellStyle name="桁区切り 2 3 6 2 2 3 4" xfId="12112"/>
    <cellStyle name="桁区切り 2 3 6 2 2 4" xfId="2850"/>
    <cellStyle name="桁区切り 2 3 6 2 2 4 2" xfId="7864"/>
    <cellStyle name="桁区切り 2 3 6 2 2 4 3" xfId="13436"/>
    <cellStyle name="桁区切り 2 3 6 2 2 5" xfId="7857"/>
    <cellStyle name="桁区切り 2 3 6 2 2 6" xfId="10792"/>
    <cellStyle name="桁区切り 2 3 6 2 3" xfId="321"/>
    <cellStyle name="桁区切り 2 3 6 2 3 2" xfId="1041"/>
    <cellStyle name="桁区切り 2 3 6 2 3 2 2" xfId="2361"/>
    <cellStyle name="桁区切り 2 3 6 2 3 2 2 2" xfId="5010"/>
    <cellStyle name="桁区切り 2 3 6 2 3 2 2 2 2" xfId="7868"/>
    <cellStyle name="桁区切り 2 3 6 2 3 2 2 2 3" xfId="15596"/>
    <cellStyle name="桁区切り 2 3 6 2 3 2 2 3" xfId="7867"/>
    <cellStyle name="桁区切り 2 3 6 2 3 2 2 4" xfId="12952"/>
    <cellStyle name="桁区切り 2 3 6 2 3 2 3" xfId="3690"/>
    <cellStyle name="桁区切り 2 3 6 2 3 2 3 2" xfId="7869"/>
    <cellStyle name="桁区切り 2 3 6 2 3 2 3 3" xfId="14276"/>
    <cellStyle name="桁区切り 2 3 6 2 3 2 4" xfId="7866"/>
    <cellStyle name="桁区切り 2 3 6 2 3 2 5" xfId="11632"/>
    <cellStyle name="桁区切り 2 3 6 2 3 3" xfId="1641"/>
    <cellStyle name="桁区切り 2 3 6 2 3 3 2" xfId="4290"/>
    <cellStyle name="桁区切り 2 3 6 2 3 3 2 2" xfId="7871"/>
    <cellStyle name="桁区切り 2 3 6 2 3 3 2 3" xfId="14876"/>
    <cellStyle name="桁区切り 2 3 6 2 3 3 3" xfId="7870"/>
    <cellStyle name="桁区切り 2 3 6 2 3 3 4" xfId="12232"/>
    <cellStyle name="桁区切り 2 3 6 2 3 4" xfId="2970"/>
    <cellStyle name="桁区切り 2 3 6 2 3 4 2" xfId="7872"/>
    <cellStyle name="桁区切り 2 3 6 2 3 4 3" xfId="13556"/>
    <cellStyle name="桁区切り 2 3 6 2 3 5" xfId="7865"/>
    <cellStyle name="桁区切り 2 3 6 2 3 6" xfId="10912"/>
    <cellStyle name="桁区切り 2 3 6 2 4" xfId="441"/>
    <cellStyle name="桁区切り 2 3 6 2 4 2" xfId="1161"/>
    <cellStyle name="桁区切り 2 3 6 2 4 2 2" xfId="2481"/>
    <cellStyle name="桁区切り 2 3 6 2 4 2 2 2" xfId="5130"/>
    <cellStyle name="桁区切り 2 3 6 2 4 2 2 2 2" xfId="7876"/>
    <cellStyle name="桁区切り 2 3 6 2 4 2 2 2 3" xfId="15716"/>
    <cellStyle name="桁区切り 2 3 6 2 4 2 2 3" xfId="7875"/>
    <cellStyle name="桁区切り 2 3 6 2 4 2 2 4" xfId="13072"/>
    <cellStyle name="桁区切り 2 3 6 2 4 2 3" xfId="3810"/>
    <cellStyle name="桁区切り 2 3 6 2 4 2 3 2" xfId="7877"/>
    <cellStyle name="桁区切り 2 3 6 2 4 2 3 3" xfId="14396"/>
    <cellStyle name="桁区切り 2 3 6 2 4 2 4" xfId="7874"/>
    <cellStyle name="桁区切り 2 3 6 2 4 2 5" xfId="11752"/>
    <cellStyle name="桁区切り 2 3 6 2 4 3" xfId="1761"/>
    <cellStyle name="桁区切り 2 3 6 2 4 3 2" xfId="4410"/>
    <cellStyle name="桁区切り 2 3 6 2 4 3 2 2" xfId="7879"/>
    <cellStyle name="桁区切り 2 3 6 2 4 3 2 3" xfId="14996"/>
    <cellStyle name="桁区切り 2 3 6 2 4 3 3" xfId="7878"/>
    <cellStyle name="桁区切り 2 3 6 2 4 3 4" xfId="12352"/>
    <cellStyle name="桁区切り 2 3 6 2 4 4" xfId="3090"/>
    <cellStyle name="桁区切り 2 3 6 2 4 4 2" xfId="7880"/>
    <cellStyle name="桁区切り 2 3 6 2 4 4 3" xfId="13676"/>
    <cellStyle name="桁区切り 2 3 6 2 4 5" xfId="7873"/>
    <cellStyle name="桁区切り 2 3 6 2 4 6" xfId="11032"/>
    <cellStyle name="桁区切り 2 3 6 2 5" xfId="561"/>
    <cellStyle name="桁区切り 2 3 6 2 5 2" xfId="1281"/>
    <cellStyle name="桁区切り 2 3 6 2 5 2 2" xfId="2601"/>
    <cellStyle name="桁区切り 2 3 6 2 5 2 2 2" xfId="5250"/>
    <cellStyle name="桁区切り 2 3 6 2 5 2 2 2 2" xfId="7884"/>
    <cellStyle name="桁区切り 2 3 6 2 5 2 2 2 3" xfId="15836"/>
    <cellStyle name="桁区切り 2 3 6 2 5 2 2 3" xfId="7883"/>
    <cellStyle name="桁区切り 2 3 6 2 5 2 2 4" xfId="13192"/>
    <cellStyle name="桁区切り 2 3 6 2 5 2 3" xfId="3930"/>
    <cellStyle name="桁区切り 2 3 6 2 5 2 3 2" xfId="7885"/>
    <cellStyle name="桁区切り 2 3 6 2 5 2 3 3" xfId="14516"/>
    <cellStyle name="桁区切り 2 3 6 2 5 2 4" xfId="7882"/>
    <cellStyle name="桁区切り 2 3 6 2 5 2 5" xfId="11872"/>
    <cellStyle name="桁区切り 2 3 6 2 5 3" xfId="1881"/>
    <cellStyle name="桁区切り 2 3 6 2 5 3 2" xfId="4530"/>
    <cellStyle name="桁区切り 2 3 6 2 5 3 2 2" xfId="7887"/>
    <cellStyle name="桁区切り 2 3 6 2 5 3 2 3" xfId="15116"/>
    <cellStyle name="桁区切り 2 3 6 2 5 3 3" xfId="7886"/>
    <cellStyle name="桁区切り 2 3 6 2 5 3 4" xfId="12472"/>
    <cellStyle name="桁区切り 2 3 6 2 5 4" xfId="3210"/>
    <cellStyle name="桁区切り 2 3 6 2 5 4 2" xfId="7888"/>
    <cellStyle name="桁区切り 2 3 6 2 5 4 3" xfId="13796"/>
    <cellStyle name="桁区切り 2 3 6 2 5 5" xfId="7881"/>
    <cellStyle name="桁区切り 2 3 6 2 5 6" xfId="11152"/>
    <cellStyle name="桁区切り 2 3 6 2 6" xfId="681"/>
    <cellStyle name="桁区切り 2 3 6 2 6 2" xfId="2001"/>
    <cellStyle name="桁区切り 2 3 6 2 6 2 2" xfId="4650"/>
    <cellStyle name="桁区切り 2 3 6 2 6 2 2 2" xfId="7891"/>
    <cellStyle name="桁区切り 2 3 6 2 6 2 2 3" xfId="15236"/>
    <cellStyle name="桁区切り 2 3 6 2 6 2 3" xfId="7890"/>
    <cellStyle name="桁区切り 2 3 6 2 6 2 4" xfId="12592"/>
    <cellStyle name="桁区切り 2 3 6 2 6 3" xfId="3330"/>
    <cellStyle name="桁区切り 2 3 6 2 6 3 2" xfId="7892"/>
    <cellStyle name="桁区切り 2 3 6 2 6 3 3" xfId="13916"/>
    <cellStyle name="桁区切り 2 3 6 2 6 4" xfId="7889"/>
    <cellStyle name="桁区切り 2 3 6 2 6 5" xfId="11272"/>
    <cellStyle name="桁区切り 2 3 6 2 7" xfId="801"/>
    <cellStyle name="桁区切り 2 3 6 2 7 2" xfId="2121"/>
    <cellStyle name="桁区切り 2 3 6 2 7 2 2" xfId="4770"/>
    <cellStyle name="桁区切り 2 3 6 2 7 2 2 2" xfId="7895"/>
    <cellStyle name="桁区切り 2 3 6 2 7 2 2 3" xfId="15356"/>
    <cellStyle name="桁区切り 2 3 6 2 7 2 3" xfId="7894"/>
    <cellStyle name="桁区切り 2 3 6 2 7 2 4" xfId="12712"/>
    <cellStyle name="桁区切り 2 3 6 2 7 3" xfId="3450"/>
    <cellStyle name="桁区切り 2 3 6 2 7 3 2" xfId="7896"/>
    <cellStyle name="桁区切り 2 3 6 2 7 3 3" xfId="14036"/>
    <cellStyle name="桁区切り 2 3 6 2 7 4" xfId="7893"/>
    <cellStyle name="桁区切り 2 3 6 2 7 5" xfId="11392"/>
    <cellStyle name="桁区切り 2 3 6 2 8" xfId="1401"/>
    <cellStyle name="桁区切り 2 3 6 2 8 2" xfId="4050"/>
    <cellStyle name="桁区切り 2 3 6 2 8 2 2" xfId="7898"/>
    <cellStyle name="桁区切り 2 3 6 2 8 2 3" xfId="14636"/>
    <cellStyle name="桁区切り 2 3 6 2 8 3" xfId="7897"/>
    <cellStyle name="桁区切り 2 3 6 2 8 4" xfId="11992"/>
    <cellStyle name="桁区切り 2 3 6 2 9" xfId="2730"/>
    <cellStyle name="桁区切り 2 3 6 2 9 2" xfId="7899"/>
    <cellStyle name="桁区切り 2 3 6 2 9 3" xfId="13316"/>
    <cellStyle name="桁区切り 2 3 6 3" xfId="121"/>
    <cellStyle name="桁区切り 2 3 6 3 10" xfId="7900"/>
    <cellStyle name="桁区切り 2 3 6 3 11" xfId="10712"/>
    <cellStyle name="桁区切り 2 3 6 3 2" xfId="241"/>
    <cellStyle name="桁区切り 2 3 6 3 2 2" xfId="961"/>
    <cellStyle name="桁区切り 2 3 6 3 2 2 2" xfId="2281"/>
    <cellStyle name="桁区切り 2 3 6 3 2 2 2 2" xfId="4930"/>
    <cellStyle name="桁区切り 2 3 6 3 2 2 2 2 2" xfId="7904"/>
    <cellStyle name="桁区切り 2 3 6 3 2 2 2 2 3" xfId="15516"/>
    <cellStyle name="桁区切り 2 3 6 3 2 2 2 3" xfId="7903"/>
    <cellStyle name="桁区切り 2 3 6 3 2 2 2 4" xfId="12872"/>
    <cellStyle name="桁区切り 2 3 6 3 2 2 3" xfId="3610"/>
    <cellStyle name="桁区切り 2 3 6 3 2 2 3 2" xfId="7905"/>
    <cellStyle name="桁区切り 2 3 6 3 2 2 3 3" xfId="14196"/>
    <cellStyle name="桁区切り 2 3 6 3 2 2 4" xfId="7902"/>
    <cellStyle name="桁区切り 2 3 6 3 2 2 5" xfId="11552"/>
    <cellStyle name="桁区切り 2 3 6 3 2 3" xfId="1561"/>
    <cellStyle name="桁区切り 2 3 6 3 2 3 2" xfId="4210"/>
    <cellStyle name="桁区切り 2 3 6 3 2 3 2 2" xfId="7907"/>
    <cellStyle name="桁区切り 2 3 6 3 2 3 2 3" xfId="14796"/>
    <cellStyle name="桁区切り 2 3 6 3 2 3 3" xfId="7906"/>
    <cellStyle name="桁区切り 2 3 6 3 2 3 4" xfId="12152"/>
    <cellStyle name="桁区切り 2 3 6 3 2 4" xfId="2890"/>
    <cellStyle name="桁区切り 2 3 6 3 2 4 2" xfId="7908"/>
    <cellStyle name="桁区切り 2 3 6 3 2 4 3" xfId="13476"/>
    <cellStyle name="桁区切り 2 3 6 3 2 5" xfId="7901"/>
    <cellStyle name="桁区切り 2 3 6 3 2 6" xfId="10832"/>
    <cellStyle name="桁区切り 2 3 6 3 3" xfId="361"/>
    <cellStyle name="桁区切り 2 3 6 3 3 2" xfId="1081"/>
    <cellStyle name="桁区切り 2 3 6 3 3 2 2" xfId="2401"/>
    <cellStyle name="桁区切り 2 3 6 3 3 2 2 2" xfId="5050"/>
    <cellStyle name="桁区切り 2 3 6 3 3 2 2 2 2" xfId="7912"/>
    <cellStyle name="桁区切り 2 3 6 3 3 2 2 2 3" xfId="15636"/>
    <cellStyle name="桁区切り 2 3 6 3 3 2 2 3" xfId="7911"/>
    <cellStyle name="桁区切り 2 3 6 3 3 2 2 4" xfId="12992"/>
    <cellStyle name="桁区切り 2 3 6 3 3 2 3" xfId="3730"/>
    <cellStyle name="桁区切り 2 3 6 3 3 2 3 2" xfId="7913"/>
    <cellStyle name="桁区切り 2 3 6 3 3 2 3 3" xfId="14316"/>
    <cellStyle name="桁区切り 2 3 6 3 3 2 4" xfId="7910"/>
    <cellStyle name="桁区切り 2 3 6 3 3 2 5" xfId="11672"/>
    <cellStyle name="桁区切り 2 3 6 3 3 3" xfId="1681"/>
    <cellStyle name="桁区切り 2 3 6 3 3 3 2" xfId="4330"/>
    <cellStyle name="桁区切り 2 3 6 3 3 3 2 2" xfId="7915"/>
    <cellStyle name="桁区切り 2 3 6 3 3 3 2 3" xfId="14916"/>
    <cellStyle name="桁区切り 2 3 6 3 3 3 3" xfId="7914"/>
    <cellStyle name="桁区切り 2 3 6 3 3 3 4" xfId="12272"/>
    <cellStyle name="桁区切り 2 3 6 3 3 4" xfId="3010"/>
    <cellStyle name="桁区切り 2 3 6 3 3 4 2" xfId="7916"/>
    <cellStyle name="桁区切り 2 3 6 3 3 4 3" xfId="13596"/>
    <cellStyle name="桁区切り 2 3 6 3 3 5" xfId="7909"/>
    <cellStyle name="桁区切り 2 3 6 3 3 6" xfId="10952"/>
    <cellStyle name="桁区切り 2 3 6 3 4" xfId="481"/>
    <cellStyle name="桁区切り 2 3 6 3 4 2" xfId="1201"/>
    <cellStyle name="桁区切り 2 3 6 3 4 2 2" xfId="2521"/>
    <cellStyle name="桁区切り 2 3 6 3 4 2 2 2" xfId="5170"/>
    <cellStyle name="桁区切り 2 3 6 3 4 2 2 2 2" xfId="7920"/>
    <cellStyle name="桁区切り 2 3 6 3 4 2 2 2 3" xfId="15756"/>
    <cellStyle name="桁区切り 2 3 6 3 4 2 2 3" xfId="7919"/>
    <cellStyle name="桁区切り 2 3 6 3 4 2 2 4" xfId="13112"/>
    <cellStyle name="桁区切り 2 3 6 3 4 2 3" xfId="3850"/>
    <cellStyle name="桁区切り 2 3 6 3 4 2 3 2" xfId="7921"/>
    <cellStyle name="桁区切り 2 3 6 3 4 2 3 3" xfId="14436"/>
    <cellStyle name="桁区切り 2 3 6 3 4 2 4" xfId="7918"/>
    <cellStyle name="桁区切り 2 3 6 3 4 2 5" xfId="11792"/>
    <cellStyle name="桁区切り 2 3 6 3 4 3" xfId="1801"/>
    <cellStyle name="桁区切り 2 3 6 3 4 3 2" xfId="4450"/>
    <cellStyle name="桁区切り 2 3 6 3 4 3 2 2" xfId="7923"/>
    <cellStyle name="桁区切り 2 3 6 3 4 3 2 3" xfId="15036"/>
    <cellStyle name="桁区切り 2 3 6 3 4 3 3" xfId="7922"/>
    <cellStyle name="桁区切り 2 3 6 3 4 3 4" xfId="12392"/>
    <cellStyle name="桁区切り 2 3 6 3 4 4" xfId="3130"/>
    <cellStyle name="桁区切り 2 3 6 3 4 4 2" xfId="7924"/>
    <cellStyle name="桁区切り 2 3 6 3 4 4 3" xfId="13716"/>
    <cellStyle name="桁区切り 2 3 6 3 4 5" xfId="7917"/>
    <cellStyle name="桁区切り 2 3 6 3 4 6" xfId="11072"/>
    <cellStyle name="桁区切り 2 3 6 3 5" xfId="601"/>
    <cellStyle name="桁区切り 2 3 6 3 5 2" xfId="1321"/>
    <cellStyle name="桁区切り 2 3 6 3 5 2 2" xfId="2641"/>
    <cellStyle name="桁区切り 2 3 6 3 5 2 2 2" xfId="5290"/>
    <cellStyle name="桁区切り 2 3 6 3 5 2 2 2 2" xfId="7928"/>
    <cellStyle name="桁区切り 2 3 6 3 5 2 2 2 3" xfId="15876"/>
    <cellStyle name="桁区切り 2 3 6 3 5 2 2 3" xfId="7927"/>
    <cellStyle name="桁区切り 2 3 6 3 5 2 2 4" xfId="13232"/>
    <cellStyle name="桁区切り 2 3 6 3 5 2 3" xfId="3970"/>
    <cellStyle name="桁区切り 2 3 6 3 5 2 3 2" xfId="7929"/>
    <cellStyle name="桁区切り 2 3 6 3 5 2 3 3" xfId="14556"/>
    <cellStyle name="桁区切り 2 3 6 3 5 2 4" xfId="7926"/>
    <cellStyle name="桁区切り 2 3 6 3 5 2 5" xfId="11912"/>
    <cellStyle name="桁区切り 2 3 6 3 5 3" xfId="1921"/>
    <cellStyle name="桁区切り 2 3 6 3 5 3 2" xfId="4570"/>
    <cellStyle name="桁区切り 2 3 6 3 5 3 2 2" xfId="7931"/>
    <cellStyle name="桁区切り 2 3 6 3 5 3 2 3" xfId="15156"/>
    <cellStyle name="桁区切り 2 3 6 3 5 3 3" xfId="7930"/>
    <cellStyle name="桁区切り 2 3 6 3 5 3 4" xfId="12512"/>
    <cellStyle name="桁区切り 2 3 6 3 5 4" xfId="3250"/>
    <cellStyle name="桁区切り 2 3 6 3 5 4 2" xfId="7932"/>
    <cellStyle name="桁区切り 2 3 6 3 5 4 3" xfId="13836"/>
    <cellStyle name="桁区切り 2 3 6 3 5 5" xfId="7925"/>
    <cellStyle name="桁区切り 2 3 6 3 5 6" xfId="11192"/>
    <cellStyle name="桁区切り 2 3 6 3 6" xfId="721"/>
    <cellStyle name="桁区切り 2 3 6 3 6 2" xfId="2041"/>
    <cellStyle name="桁区切り 2 3 6 3 6 2 2" xfId="4690"/>
    <cellStyle name="桁区切り 2 3 6 3 6 2 2 2" xfId="7935"/>
    <cellStyle name="桁区切り 2 3 6 3 6 2 2 3" xfId="15276"/>
    <cellStyle name="桁区切り 2 3 6 3 6 2 3" xfId="7934"/>
    <cellStyle name="桁区切り 2 3 6 3 6 2 4" xfId="12632"/>
    <cellStyle name="桁区切り 2 3 6 3 6 3" xfId="3370"/>
    <cellStyle name="桁区切り 2 3 6 3 6 3 2" xfId="7936"/>
    <cellStyle name="桁区切り 2 3 6 3 6 3 3" xfId="13956"/>
    <cellStyle name="桁区切り 2 3 6 3 6 4" xfId="7933"/>
    <cellStyle name="桁区切り 2 3 6 3 6 5" xfId="11312"/>
    <cellStyle name="桁区切り 2 3 6 3 7" xfId="841"/>
    <cellStyle name="桁区切り 2 3 6 3 7 2" xfId="2161"/>
    <cellStyle name="桁区切り 2 3 6 3 7 2 2" xfId="4810"/>
    <cellStyle name="桁区切り 2 3 6 3 7 2 2 2" xfId="7939"/>
    <cellStyle name="桁区切り 2 3 6 3 7 2 2 3" xfId="15396"/>
    <cellStyle name="桁区切り 2 3 6 3 7 2 3" xfId="7938"/>
    <cellStyle name="桁区切り 2 3 6 3 7 2 4" xfId="12752"/>
    <cellStyle name="桁区切り 2 3 6 3 7 3" xfId="3490"/>
    <cellStyle name="桁区切り 2 3 6 3 7 3 2" xfId="7940"/>
    <cellStyle name="桁区切り 2 3 6 3 7 3 3" xfId="14076"/>
    <cellStyle name="桁区切り 2 3 6 3 7 4" xfId="7937"/>
    <cellStyle name="桁区切り 2 3 6 3 7 5" xfId="11432"/>
    <cellStyle name="桁区切り 2 3 6 3 8" xfId="1441"/>
    <cellStyle name="桁区切り 2 3 6 3 8 2" xfId="4090"/>
    <cellStyle name="桁区切り 2 3 6 3 8 2 2" xfId="7942"/>
    <cellStyle name="桁区切り 2 3 6 3 8 2 3" xfId="14676"/>
    <cellStyle name="桁区切り 2 3 6 3 8 3" xfId="7941"/>
    <cellStyle name="桁区切り 2 3 6 3 8 4" xfId="12032"/>
    <cellStyle name="桁区切り 2 3 6 3 9" xfId="2770"/>
    <cellStyle name="桁区切り 2 3 6 3 9 2" xfId="7943"/>
    <cellStyle name="桁区切り 2 3 6 3 9 3" xfId="13356"/>
    <cellStyle name="桁区切り 2 3 6 4" xfId="161"/>
    <cellStyle name="桁区切り 2 3 6 4 2" xfId="881"/>
    <cellStyle name="桁区切り 2 3 6 4 2 2" xfId="2201"/>
    <cellStyle name="桁区切り 2 3 6 4 2 2 2" xfId="4850"/>
    <cellStyle name="桁区切り 2 3 6 4 2 2 2 2" xfId="7947"/>
    <cellStyle name="桁区切り 2 3 6 4 2 2 2 3" xfId="15436"/>
    <cellStyle name="桁区切り 2 3 6 4 2 2 3" xfId="7946"/>
    <cellStyle name="桁区切り 2 3 6 4 2 2 4" xfId="12792"/>
    <cellStyle name="桁区切り 2 3 6 4 2 3" xfId="3530"/>
    <cellStyle name="桁区切り 2 3 6 4 2 3 2" xfId="7948"/>
    <cellStyle name="桁区切り 2 3 6 4 2 3 3" xfId="14116"/>
    <cellStyle name="桁区切り 2 3 6 4 2 4" xfId="7945"/>
    <cellStyle name="桁区切り 2 3 6 4 2 5" xfId="11472"/>
    <cellStyle name="桁区切り 2 3 6 4 3" xfId="1481"/>
    <cellStyle name="桁区切り 2 3 6 4 3 2" xfId="4130"/>
    <cellStyle name="桁区切り 2 3 6 4 3 2 2" xfId="7950"/>
    <cellStyle name="桁区切り 2 3 6 4 3 2 3" xfId="14716"/>
    <cellStyle name="桁区切り 2 3 6 4 3 3" xfId="7949"/>
    <cellStyle name="桁区切り 2 3 6 4 3 4" xfId="12072"/>
    <cellStyle name="桁区切り 2 3 6 4 4" xfId="2810"/>
    <cellStyle name="桁区切り 2 3 6 4 4 2" xfId="7951"/>
    <cellStyle name="桁区切り 2 3 6 4 4 3" xfId="13396"/>
    <cellStyle name="桁区切り 2 3 6 4 5" xfId="7944"/>
    <cellStyle name="桁区切り 2 3 6 4 6" xfId="10752"/>
    <cellStyle name="桁区切り 2 3 6 5" xfId="281"/>
    <cellStyle name="桁区切り 2 3 6 5 2" xfId="1001"/>
    <cellStyle name="桁区切り 2 3 6 5 2 2" xfId="2321"/>
    <cellStyle name="桁区切り 2 3 6 5 2 2 2" xfId="4970"/>
    <cellStyle name="桁区切り 2 3 6 5 2 2 2 2" xfId="7955"/>
    <cellStyle name="桁区切り 2 3 6 5 2 2 2 3" xfId="15556"/>
    <cellStyle name="桁区切り 2 3 6 5 2 2 3" xfId="7954"/>
    <cellStyle name="桁区切り 2 3 6 5 2 2 4" xfId="12912"/>
    <cellStyle name="桁区切り 2 3 6 5 2 3" xfId="3650"/>
    <cellStyle name="桁区切り 2 3 6 5 2 3 2" xfId="7956"/>
    <cellStyle name="桁区切り 2 3 6 5 2 3 3" xfId="14236"/>
    <cellStyle name="桁区切り 2 3 6 5 2 4" xfId="7953"/>
    <cellStyle name="桁区切り 2 3 6 5 2 5" xfId="11592"/>
    <cellStyle name="桁区切り 2 3 6 5 3" xfId="1601"/>
    <cellStyle name="桁区切り 2 3 6 5 3 2" xfId="4250"/>
    <cellStyle name="桁区切り 2 3 6 5 3 2 2" xfId="7958"/>
    <cellStyle name="桁区切り 2 3 6 5 3 2 3" xfId="14836"/>
    <cellStyle name="桁区切り 2 3 6 5 3 3" xfId="7957"/>
    <cellStyle name="桁区切り 2 3 6 5 3 4" xfId="12192"/>
    <cellStyle name="桁区切り 2 3 6 5 4" xfId="2930"/>
    <cellStyle name="桁区切り 2 3 6 5 4 2" xfId="7959"/>
    <cellStyle name="桁区切り 2 3 6 5 4 3" xfId="13516"/>
    <cellStyle name="桁区切り 2 3 6 5 5" xfId="7952"/>
    <cellStyle name="桁区切り 2 3 6 5 6" xfId="10872"/>
    <cellStyle name="桁区切り 2 3 6 6" xfId="401"/>
    <cellStyle name="桁区切り 2 3 6 6 2" xfId="1121"/>
    <cellStyle name="桁区切り 2 3 6 6 2 2" xfId="2441"/>
    <cellStyle name="桁区切り 2 3 6 6 2 2 2" xfId="5090"/>
    <cellStyle name="桁区切り 2 3 6 6 2 2 2 2" xfId="7963"/>
    <cellStyle name="桁区切り 2 3 6 6 2 2 2 3" xfId="15676"/>
    <cellStyle name="桁区切り 2 3 6 6 2 2 3" xfId="7962"/>
    <cellStyle name="桁区切り 2 3 6 6 2 2 4" xfId="13032"/>
    <cellStyle name="桁区切り 2 3 6 6 2 3" xfId="3770"/>
    <cellStyle name="桁区切り 2 3 6 6 2 3 2" xfId="7964"/>
    <cellStyle name="桁区切り 2 3 6 6 2 3 3" xfId="14356"/>
    <cellStyle name="桁区切り 2 3 6 6 2 4" xfId="7961"/>
    <cellStyle name="桁区切り 2 3 6 6 2 5" xfId="11712"/>
    <cellStyle name="桁区切り 2 3 6 6 3" xfId="1721"/>
    <cellStyle name="桁区切り 2 3 6 6 3 2" xfId="4370"/>
    <cellStyle name="桁区切り 2 3 6 6 3 2 2" xfId="7966"/>
    <cellStyle name="桁区切り 2 3 6 6 3 2 3" xfId="14956"/>
    <cellStyle name="桁区切り 2 3 6 6 3 3" xfId="7965"/>
    <cellStyle name="桁区切り 2 3 6 6 3 4" xfId="12312"/>
    <cellStyle name="桁区切り 2 3 6 6 4" xfId="3050"/>
    <cellStyle name="桁区切り 2 3 6 6 4 2" xfId="7967"/>
    <cellStyle name="桁区切り 2 3 6 6 4 3" xfId="13636"/>
    <cellStyle name="桁区切り 2 3 6 6 5" xfId="7960"/>
    <cellStyle name="桁区切り 2 3 6 6 6" xfId="10992"/>
    <cellStyle name="桁区切り 2 3 6 7" xfId="521"/>
    <cellStyle name="桁区切り 2 3 6 7 2" xfId="1241"/>
    <cellStyle name="桁区切り 2 3 6 7 2 2" xfId="2561"/>
    <cellStyle name="桁区切り 2 3 6 7 2 2 2" xfId="5210"/>
    <cellStyle name="桁区切り 2 3 6 7 2 2 2 2" xfId="7971"/>
    <cellStyle name="桁区切り 2 3 6 7 2 2 2 3" xfId="15796"/>
    <cellStyle name="桁区切り 2 3 6 7 2 2 3" xfId="7970"/>
    <cellStyle name="桁区切り 2 3 6 7 2 2 4" xfId="13152"/>
    <cellStyle name="桁区切り 2 3 6 7 2 3" xfId="3890"/>
    <cellStyle name="桁区切り 2 3 6 7 2 3 2" xfId="7972"/>
    <cellStyle name="桁区切り 2 3 6 7 2 3 3" xfId="14476"/>
    <cellStyle name="桁区切り 2 3 6 7 2 4" xfId="7969"/>
    <cellStyle name="桁区切り 2 3 6 7 2 5" xfId="11832"/>
    <cellStyle name="桁区切り 2 3 6 7 3" xfId="1841"/>
    <cellStyle name="桁区切り 2 3 6 7 3 2" xfId="4490"/>
    <cellStyle name="桁区切り 2 3 6 7 3 2 2" xfId="7974"/>
    <cellStyle name="桁区切り 2 3 6 7 3 2 3" xfId="15076"/>
    <cellStyle name="桁区切り 2 3 6 7 3 3" xfId="7973"/>
    <cellStyle name="桁区切り 2 3 6 7 3 4" xfId="12432"/>
    <cellStyle name="桁区切り 2 3 6 7 4" xfId="3170"/>
    <cellStyle name="桁区切り 2 3 6 7 4 2" xfId="7975"/>
    <cellStyle name="桁区切り 2 3 6 7 4 3" xfId="13756"/>
    <cellStyle name="桁区切り 2 3 6 7 5" xfId="7968"/>
    <cellStyle name="桁区切り 2 3 6 7 6" xfId="11112"/>
    <cellStyle name="桁区切り 2 3 6 8" xfId="641"/>
    <cellStyle name="桁区切り 2 3 6 8 2" xfId="1961"/>
    <cellStyle name="桁区切り 2 3 6 8 2 2" xfId="4610"/>
    <cellStyle name="桁区切り 2 3 6 8 2 2 2" xfId="7978"/>
    <cellStyle name="桁区切り 2 3 6 8 2 2 3" xfId="15196"/>
    <cellStyle name="桁区切り 2 3 6 8 2 3" xfId="7977"/>
    <cellStyle name="桁区切り 2 3 6 8 2 4" xfId="12552"/>
    <cellStyle name="桁区切り 2 3 6 8 3" xfId="3290"/>
    <cellStyle name="桁区切り 2 3 6 8 3 2" xfId="7979"/>
    <cellStyle name="桁区切り 2 3 6 8 3 3" xfId="13876"/>
    <cellStyle name="桁区切り 2 3 6 8 4" xfId="7976"/>
    <cellStyle name="桁区切り 2 3 6 8 5" xfId="11232"/>
    <cellStyle name="桁区切り 2 3 6 9" xfId="761"/>
    <cellStyle name="桁区切り 2 3 6 9 2" xfId="2081"/>
    <cellStyle name="桁区切り 2 3 6 9 2 2" xfId="4730"/>
    <cellStyle name="桁区切り 2 3 6 9 2 2 2" xfId="7982"/>
    <cellStyle name="桁区切り 2 3 6 9 2 2 3" xfId="15316"/>
    <cellStyle name="桁区切り 2 3 6 9 2 3" xfId="7981"/>
    <cellStyle name="桁区切り 2 3 6 9 2 4" xfId="12672"/>
    <cellStyle name="桁区切り 2 3 6 9 3" xfId="3410"/>
    <cellStyle name="桁区切り 2 3 6 9 3 2" xfId="7983"/>
    <cellStyle name="桁区切り 2 3 6 9 3 3" xfId="13996"/>
    <cellStyle name="桁区切り 2 3 6 9 4" xfId="7980"/>
    <cellStyle name="桁区切り 2 3 6 9 5" xfId="11352"/>
    <cellStyle name="桁区切り 2 3 7" xfId="49"/>
    <cellStyle name="桁区切り 2 3 7 10" xfId="7984"/>
    <cellStyle name="桁区切り 2 3 7 11" xfId="10640"/>
    <cellStyle name="桁区切り 2 3 7 2" xfId="169"/>
    <cellStyle name="桁区切り 2 3 7 2 2" xfId="889"/>
    <cellStyle name="桁区切り 2 3 7 2 2 2" xfId="2209"/>
    <cellStyle name="桁区切り 2 3 7 2 2 2 2" xfId="4858"/>
    <cellStyle name="桁区切り 2 3 7 2 2 2 2 2" xfId="7988"/>
    <cellStyle name="桁区切り 2 3 7 2 2 2 2 3" xfId="15444"/>
    <cellStyle name="桁区切り 2 3 7 2 2 2 3" xfId="7987"/>
    <cellStyle name="桁区切り 2 3 7 2 2 2 4" xfId="12800"/>
    <cellStyle name="桁区切り 2 3 7 2 2 3" xfId="3538"/>
    <cellStyle name="桁区切り 2 3 7 2 2 3 2" xfId="7989"/>
    <cellStyle name="桁区切り 2 3 7 2 2 3 3" xfId="14124"/>
    <cellStyle name="桁区切り 2 3 7 2 2 4" xfId="7986"/>
    <cellStyle name="桁区切り 2 3 7 2 2 5" xfId="11480"/>
    <cellStyle name="桁区切り 2 3 7 2 3" xfId="1489"/>
    <cellStyle name="桁区切り 2 3 7 2 3 2" xfId="4138"/>
    <cellStyle name="桁区切り 2 3 7 2 3 2 2" xfId="7991"/>
    <cellStyle name="桁区切り 2 3 7 2 3 2 3" xfId="14724"/>
    <cellStyle name="桁区切り 2 3 7 2 3 3" xfId="7990"/>
    <cellStyle name="桁区切り 2 3 7 2 3 4" xfId="12080"/>
    <cellStyle name="桁区切り 2 3 7 2 4" xfId="2818"/>
    <cellStyle name="桁区切り 2 3 7 2 4 2" xfId="7992"/>
    <cellStyle name="桁区切り 2 3 7 2 4 3" xfId="13404"/>
    <cellStyle name="桁区切り 2 3 7 2 5" xfId="7985"/>
    <cellStyle name="桁区切り 2 3 7 2 6" xfId="10760"/>
    <cellStyle name="桁区切り 2 3 7 3" xfId="289"/>
    <cellStyle name="桁区切り 2 3 7 3 2" xfId="1009"/>
    <cellStyle name="桁区切り 2 3 7 3 2 2" xfId="2329"/>
    <cellStyle name="桁区切り 2 3 7 3 2 2 2" xfId="4978"/>
    <cellStyle name="桁区切り 2 3 7 3 2 2 2 2" xfId="7996"/>
    <cellStyle name="桁区切り 2 3 7 3 2 2 2 3" xfId="15564"/>
    <cellStyle name="桁区切り 2 3 7 3 2 2 3" xfId="7995"/>
    <cellStyle name="桁区切り 2 3 7 3 2 2 4" xfId="12920"/>
    <cellStyle name="桁区切り 2 3 7 3 2 3" xfId="3658"/>
    <cellStyle name="桁区切り 2 3 7 3 2 3 2" xfId="7997"/>
    <cellStyle name="桁区切り 2 3 7 3 2 3 3" xfId="14244"/>
    <cellStyle name="桁区切り 2 3 7 3 2 4" xfId="7994"/>
    <cellStyle name="桁区切り 2 3 7 3 2 5" xfId="11600"/>
    <cellStyle name="桁区切り 2 3 7 3 3" xfId="1609"/>
    <cellStyle name="桁区切り 2 3 7 3 3 2" xfId="4258"/>
    <cellStyle name="桁区切り 2 3 7 3 3 2 2" xfId="7999"/>
    <cellStyle name="桁区切り 2 3 7 3 3 2 3" xfId="14844"/>
    <cellStyle name="桁区切り 2 3 7 3 3 3" xfId="7998"/>
    <cellStyle name="桁区切り 2 3 7 3 3 4" xfId="12200"/>
    <cellStyle name="桁区切り 2 3 7 3 4" xfId="2938"/>
    <cellStyle name="桁区切り 2 3 7 3 4 2" xfId="8000"/>
    <cellStyle name="桁区切り 2 3 7 3 4 3" xfId="13524"/>
    <cellStyle name="桁区切り 2 3 7 3 5" xfId="7993"/>
    <cellStyle name="桁区切り 2 3 7 3 6" xfId="10880"/>
    <cellStyle name="桁区切り 2 3 7 4" xfId="409"/>
    <cellStyle name="桁区切り 2 3 7 4 2" xfId="1129"/>
    <cellStyle name="桁区切り 2 3 7 4 2 2" xfId="2449"/>
    <cellStyle name="桁区切り 2 3 7 4 2 2 2" xfId="5098"/>
    <cellStyle name="桁区切り 2 3 7 4 2 2 2 2" xfId="8004"/>
    <cellStyle name="桁区切り 2 3 7 4 2 2 2 3" xfId="15684"/>
    <cellStyle name="桁区切り 2 3 7 4 2 2 3" xfId="8003"/>
    <cellStyle name="桁区切り 2 3 7 4 2 2 4" xfId="13040"/>
    <cellStyle name="桁区切り 2 3 7 4 2 3" xfId="3778"/>
    <cellStyle name="桁区切り 2 3 7 4 2 3 2" xfId="8005"/>
    <cellStyle name="桁区切り 2 3 7 4 2 3 3" xfId="14364"/>
    <cellStyle name="桁区切り 2 3 7 4 2 4" xfId="8002"/>
    <cellStyle name="桁区切り 2 3 7 4 2 5" xfId="11720"/>
    <cellStyle name="桁区切り 2 3 7 4 3" xfId="1729"/>
    <cellStyle name="桁区切り 2 3 7 4 3 2" xfId="4378"/>
    <cellStyle name="桁区切り 2 3 7 4 3 2 2" xfId="8007"/>
    <cellStyle name="桁区切り 2 3 7 4 3 2 3" xfId="14964"/>
    <cellStyle name="桁区切り 2 3 7 4 3 3" xfId="8006"/>
    <cellStyle name="桁区切り 2 3 7 4 3 4" xfId="12320"/>
    <cellStyle name="桁区切り 2 3 7 4 4" xfId="3058"/>
    <cellStyle name="桁区切り 2 3 7 4 4 2" xfId="8008"/>
    <cellStyle name="桁区切り 2 3 7 4 4 3" xfId="13644"/>
    <cellStyle name="桁区切り 2 3 7 4 5" xfId="8001"/>
    <cellStyle name="桁区切り 2 3 7 4 6" xfId="11000"/>
    <cellStyle name="桁区切り 2 3 7 5" xfId="529"/>
    <cellStyle name="桁区切り 2 3 7 5 2" xfId="1249"/>
    <cellStyle name="桁区切り 2 3 7 5 2 2" xfId="2569"/>
    <cellStyle name="桁区切り 2 3 7 5 2 2 2" xfId="5218"/>
    <cellStyle name="桁区切り 2 3 7 5 2 2 2 2" xfId="8012"/>
    <cellStyle name="桁区切り 2 3 7 5 2 2 2 3" xfId="15804"/>
    <cellStyle name="桁区切り 2 3 7 5 2 2 3" xfId="8011"/>
    <cellStyle name="桁区切り 2 3 7 5 2 2 4" xfId="13160"/>
    <cellStyle name="桁区切り 2 3 7 5 2 3" xfId="3898"/>
    <cellStyle name="桁区切り 2 3 7 5 2 3 2" xfId="8013"/>
    <cellStyle name="桁区切り 2 3 7 5 2 3 3" xfId="14484"/>
    <cellStyle name="桁区切り 2 3 7 5 2 4" xfId="8010"/>
    <cellStyle name="桁区切り 2 3 7 5 2 5" xfId="11840"/>
    <cellStyle name="桁区切り 2 3 7 5 3" xfId="1849"/>
    <cellStyle name="桁区切り 2 3 7 5 3 2" xfId="4498"/>
    <cellStyle name="桁区切り 2 3 7 5 3 2 2" xfId="8015"/>
    <cellStyle name="桁区切り 2 3 7 5 3 2 3" xfId="15084"/>
    <cellStyle name="桁区切り 2 3 7 5 3 3" xfId="8014"/>
    <cellStyle name="桁区切り 2 3 7 5 3 4" xfId="12440"/>
    <cellStyle name="桁区切り 2 3 7 5 4" xfId="3178"/>
    <cellStyle name="桁区切り 2 3 7 5 4 2" xfId="8016"/>
    <cellStyle name="桁区切り 2 3 7 5 4 3" xfId="13764"/>
    <cellStyle name="桁区切り 2 3 7 5 5" xfId="8009"/>
    <cellStyle name="桁区切り 2 3 7 5 6" xfId="11120"/>
    <cellStyle name="桁区切り 2 3 7 6" xfId="649"/>
    <cellStyle name="桁区切り 2 3 7 6 2" xfId="1969"/>
    <cellStyle name="桁区切り 2 3 7 6 2 2" xfId="4618"/>
    <cellStyle name="桁区切り 2 3 7 6 2 2 2" xfId="8019"/>
    <cellStyle name="桁区切り 2 3 7 6 2 2 3" xfId="15204"/>
    <cellStyle name="桁区切り 2 3 7 6 2 3" xfId="8018"/>
    <cellStyle name="桁区切り 2 3 7 6 2 4" xfId="12560"/>
    <cellStyle name="桁区切り 2 3 7 6 3" xfId="3298"/>
    <cellStyle name="桁区切り 2 3 7 6 3 2" xfId="8020"/>
    <cellStyle name="桁区切り 2 3 7 6 3 3" xfId="13884"/>
    <cellStyle name="桁区切り 2 3 7 6 4" xfId="8017"/>
    <cellStyle name="桁区切り 2 3 7 6 5" xfId="11240"/>
    <cellStyle name="桁区切り 2 3 7 7" xfId="769"/>
    <cellStyle name="桁区切り 2 3 7 7 2" xfId="2089"/>
    <cellStyle name="桁区切り 2 3 7 7 2 2" xfId="4738"/>
    <cellStyle name="桁区切り 2 3 7 7 2 2 2" xfId="8023"/>
    <cellStyle name="桁区切り 2 3 7 7 2 2 3" xfId="15324"/>
    <cellStyle name="桁区切り 2 3 7 7 2 3" xfId="8022"/>
    <cellStyle name="桁区切り 2 3 7 7 2 4" xfId="12680"/>
    <cellStyle name="桁区切り 2 3 7 7 3" xfId="3418"/>
    <cellStyle name="桁区切り 2 3 7 7 3 2" xfId="8024"/>
    <cellStyle name="桁区切り 2 3 7 7 3 3" xfId="14004"/>
    <cellStyle name="桁区切り 2 3 7 7 4" xfId="8021"/>
    <cellStyle name="桁区切り 2 3 7 7 5" xfId="11360"/>
    <cellStyle name="桁区切り 2 3 7 8" xfId="1369"/>
    <cellStyle name="桁区切り 2 3 7 8 2" xfId="4018"/>
    <cellStyle name="桁区切り 2 3 7 8 2 2" xfId="8026"/>
    <cellStyle name="桁区切り 2 3 7 8 2 3" xfId="14604"/>
    <cellStyle name="桁区切り 2 3 7 8 3" xfId="8025"/>
    <cellStyle name="桁区切り 2 3 7 8 4" xfId="11960"/>
    <cellStyle name="桁区切り 2 3 7 9" xfId="2698"/>
    <cellStyle name="桁区切り 2 3 7 9 2" xfId="8027"/>
    <cellStyle name="桁区切り 2 3 7 9 3" xfId="13284"/>
    <cellStyle name="桁区切り 2 3 8" xfId="89"/>
    <cellStyle name="桁区切り 2 3 8 10" xfId="8028"/>
    <cellStyle name="桁区切り 2 3 8 11" xfId="10680"/>
    <cellStyle name="桁区切り 2 3 8 2" xfId="209"/>
    <cellStyle name="桁区切り 2 3 8 2 2" xfId="929"/>
    <cellStyle name="桁区切り 2 3 8 2 2 2" xfId="2249"/>
    <cellStyle name="桁区切り 2 3 8 2 2 2 2" xfId="4898"/>
    <cellStyle name="桁区切り 2 3 8 2 2 2 2 2" xfId="8032"/>
    <cellStyle name="桁区切り 2 3 8 2 2 2 2 3" xfId="15484"/>
    <cellStyle name="桁区切り 2 3 8 2 2 2 3" xfId="8031"/>
    <cellStyle name="桁区切り 2 3 8 2 2 2 4" xfId="12840"/>
    <cellStyle name="桁区切り 2 3 8 2 2 3" xfId="3578"/>
    <cellStyle name="桁区切り 2 3 8 2 2 3 2" xfId="8033"/>
    <cellStyle name="桁区切り 2 3 8 2 2 3 3" xfId="14164"/>
    <cellStyle name="桁区切り 2 3 8 2 2 4" xfId="8030"/>
    <cellStyle name="桁区切り 2 3 8 2 2 5" xfId="11520"/>
    <cellStyle name="桁区切り 2 3 8 2 3" xfId="1529"/>
    <cellStyle name="桁区切り 2 3 8 2 3 2" xfId="4178"/>
    <cellStyle name="桁区切り 2 3 8 2 3 2 2" xfId="8035"/>
    <cellStyle name="桁区切り 2 3 8 2 3 2 3" xfId="14764"/>
    <cellStyle name="桁区切り 2 3 8 2 3 3" xfId="8034"/>
    <cellStyle name="桁区切り 2 3 8 2 3 4" xfId="12120"/>
    <cellStyle name="桁区切り 2 3 8 2 4" xfId="2858"/>
    <cellStyle name="桁区切り 2 3 8 2 4 2" xfId="8036"/>
    <cellStyle name="桁区切り 2 3 8 2 4 3" xfId="13444"/>
    <cellStyle name="桁区切り 2 3 8 2 5" xfId="8029"/>
    <cellStyle name="桁区切り 2 3 8 2 6" xfId="10800"/>
    <cellStyle name="桁区切り 2 3 8 3" xfId="329"/>
    <cellStyle name="桁区切り 2 3 8 3 2" xfId="1049"/>
    <cellStyle name="桁区切り 2 3 8 3 2 2" xfId="2369"/>
    <cellStyle name="桁区切り 2 3 8 3 2 2 2" xfId="5018"/>
    <cellStyle name="桁区切り 2 3 8 3 2 2 2 2" xfId="8040"/>
    <cellStyle name="桁区切り 2 3 8 3 2 2 2 3" xfId="15604"/>
    <cellStyle name="桁区切り 2 3 8 3 2 2 3" xfId="8039"/>
    <cellStyle name="桁区切り 2 3 8 3 2 2 4" xfId="12960"/>
    <cellStyle name="桁区切り 2 3 8 3 2 3" xfId="3698"/>
    <cellStyle name="桁区切り 2 3 8 3 2 3 2" xfId="8041"/>
    <cellStyle name="桁区切り 2 3 8 3 2 3 3" xfId="14284"/>
    <cellStyle name="桁区切り 2 3 8 3 2 4" xfId="8038"/>
    <cellStyle name="桁区切り 2 3 8 3 2 5" xfId="11640"/>
    <cellStyle name="桁区切り 2 3 8 3 3" xfId="1649"/>
    <cellStyle name="桁区切り 2 3 8 3 3 2" xfId="4298"/>
    <cellStyle name="桁区切り 2 3 8 3 3 2 2" xfId="8043"/>
    <cellStyle name="桁区切り 2 3 8 3 3 2 3" xfId="14884"/>
    <cellStyle name="桁区切り 2 3 8 3 3 3" xfId="8042"/>
    <cellStyle name="桁区切り 2 3 8 3 3 4" xfId="12240"/>
    <cellStyle name="桁区切り 2 3 8 3 4" xfId="2978"/>
    <cellStyle name="桁区切り 2 3 8 3 4 2" xfId="8044"/>
    <cellStyle name="桁区切り 2 3 8 3 4 3" xfId="13564"/>
    <cellStyle name="桁区切り 2 3 8 3 5" xfId="8037"/>
    <cellStyle name="桁区切り 2 3 8 3 6" xfId="10920"/>
    <cellStyle name="桁区切り 2 3 8 4" xfId="449"/>
    <cellStyle name="桁区切り 2 3 8 4 2" xfId="1169"/>
    <cellStyle name="桁区切り 2 3 8 4 2 2" xfId="2489"/>
    <cellStyle name="桁区切り 2 3 8 4 2 2 2" xfId="5138"/>
    <cellStyle name="桁区切り 2 3 8 4 2 2 2 2" xfId="8048"/>
    <cellStyle name="桁区切り 2 3 8 4 2 2 2 3" xfId="15724"/>
    <cellStyle name="桁区切り 2 3 8 4 2 2 3" xfId="8047"/>
    <cellStyle name="桁区切り 2 3 8 4 2 2 4" xfId="13080"/>
    <cellStyle name="桁区切り 2 3 8 4 2 3" xfId="3818"/>
    <cellStyle name="桁区切り 2 3 8 4 2 3 2" xfId="8049"/>
    <cellStyle name="桁区切り 2 3 8 4 2 3 3" xfId="14404"/>
    <cellStyle name="桁区切り 2 3 8 4 2 4" xfId="8046"/>
    <cellStyle name="桁区切り 2 3 8 4 2 5" xfId="11760"/>
    <cellStyle name="桁区切り 2 3 8 4 3" xfId="1769"/>
    <cellStyle name="桁区切り 2 3 8 4 3 2" xfId="4418"/>
    <cellStyle name="桁区切り 2 3 8 4 3 2 2" xfId="8051"/>
    <cellStyle name="桁区切り 2 3 8 4 3 2 3" xfId="15004"/>
    <cellStyle name="桁区切り 2 3 8 4 3 3" xfId="8050"/>
    <cellStyle name="桁区切り 2 3 8 4 3 4" xfId="12360"/>
    <cellStyle name="桁区切り 2 3 8 4 4" xfId="3098"/>
    <cellStyle name="桁区切り 2 3 8 4 4 2" xfId="8052"/>
    <cellStyle name="桁区切り 2 3 8 4 4 3" xfId="13684"/>
    <cellStyle name="桁区切り 2 3 8 4 5" xfId="8045"/>
    <cellStyle name="桁区切り 2 3 8 4 6" xfId="11040"/>
    <cellStyle name="桁区切り 2 3 8 5" xfId="569"/>
    <cellStyle name="桁区切り 2 3 8 5 2" xfId="1289"/>
    <cellStyle name="桁区切り 2 3 8 5 2 2" xfId="2609"/>
    <cellStyle name="桁区切り 2 3 8 5 2 2 2" xfId="5258"/>
    <cellStyle name="桁区切り 2 3 8 5 2 2 2 2" xfId="8056"/>
    <cellStyle name="桁区切り 2 3 8 5 2 2 2 3" xfId="15844"/>
    <cellStyle name="桁区切り 2 3 8 5 2 2 3" xfId="8055"/>
    <cellStyle name="桁区切り 2 3 8 5 2 2 4" xfId="13200"/>
    <cellStyle name="桁区切り 2 3 8 5 2 3" xfId="3938"/>
    <cellStyle name="桁区切り 2 3 8 5 2 3 2" xfId="8057"/>
    <cellStyle name="桁区切り 2 3 8 5 2 3 3" xfId="14524"/>
    <cellStyle name="桁区切り 2 3 8 5 2 4" xfId="8054"/>
    <cellStyle name="桁区切り 2 3 8 5 2 5" xfId="11880"/>
    <cellStyle name="桁区切り 2 3 8 5 3" xfId="1889"/>
    <cellStyle name="桁区切り 2 3 8 5 3 2" xfId="4538"/>
    <cellStyle name="桁区切り 2 3 8 5 3 2 2" xfId="8059"/>
    <cellStyle name="桁区切り 2 3 8 5 3 2 3" xfId="15124"/>
    <cellStyle name="桁区切り 2 3 8 5 3 3" xfId="8058"/>
    <cellStyle name="桁区切り 2 3 8 5 3 4" xfId="12480"/>
    <cellStyle name="桁区切り 2 3 8 5 4" xfId="3218"/>
    <cellStyle name="桁区切り 2 3 8 5 4 2" xfId="8060"/>
    <cellStyle name="桁区切り 2 3 8 5 4 3" xfId="13804"/>
    <cellStyle name="桁区切り 2 3 8 5 5" xfId="8053"/>
    <cellStyle name="桁区切り 2 3 8 5 6" xfId="11160"/>
    <cellStyle name="桁区切り 2 3 8 6" xfId="689"/>
    <cellStyle name="桁区切り 2 3 8 6 2" xfId="2009"/>
    <cellStyle name="桁区切り 2 3 8 6 2 2" xfId="4658"/>
    <cellStyle name="桁区切り 2 3 8 6 2 2 2" xfId="8063"/>
    <cellStyle name="桁区切り 2 3 8 6 2 2 3" xfId="15244"/>
    <cellStyle name="桁区切り 2 3 8 6 2 3" xfId="8062"/>
    <cellStyle name="桁区切り 2 3 8 6 2 4" xfId="12600"/>
    <cellStyle name="桁区切り 2 3 8 6 3" xfId="3338"/>
    <cellStyle name="桁区切り 2 3 8 6 3 2" xfId="8064"/>
    <cellStyle name="桁区切り 2 3 8 6 3 3" xfId="13924"/>
    <cellStyle name="桁区切り 2 3 8 6 4" xfId="8061"/>
    <cellStyle name="桁区切り 2 3 8 6 5" xfId="11280"/>
    <cellStyle name="桁区切り 2 3 8 7" xfId="809"/>
    <cellStyle name="桁区切り 2 3 8 7 2" xfId="2129"/>
    <cellStyle name="桁区切り 2 3 8 7 2 2" xfId="4778"/>
    <cellStyle name="桁区切り 2 3 8 7 2 2 2" xfId="8067"/>
    <cellStyle name="桁区切り 2 3 8 7 2 2 3" xfId="15364"/>
    <cellStyle name="桁区切り 2 3 8 7 2 3" xfId="8066"/>
    <cellStyle name="桁区切り 2 3 8 7 2 4" xfId="12720"/>
    <cellStyle name="桁区切り 2 3 8 7 3" xfId="3458"/>
    <cellStyle name="桁区切り 2 3 8 7 3 2" xfId="8068"/>
    <cellStyle name="桁区切り 2 3 8 7 3 3" xfId="14044"/>
    <cellStyle name="桁区切り 2 3 8 7 4" xfId="8065"/>
    <cellStyle name="桁区切り 2 3 8 7 5" xfId="11400"/>
    <cellStyle name="桁区切り 2 3 8 8" xfId="1409"/>
    <cellStyle name="桁区切り 2 3 8 8 2" xfId="4058"/>
    <cellStyle name="桁区切り 2 3 8 8 2 2" xfId="8070"/>
    <cellStyle name="桁区切り 2 3 8 8 2 3" xfId="14644"/>
    <cellStyle name="桁区切り 2 3 8 8 3" xfId="8069"/>
    <cellStyle name="桁区切り 2 3 8 8 4" xfId="12000"/>
    <cellStyle name="桁区切り 2 3 8 9" xfId="2738"/>
    <cellStyle name="桁区切り 2 3 8 9 2" xfId="8071"/>
    <cellStyle name="桁区切り 2 3 8 9 3" xfId="13324"/>
    <cellStyle name="桁区切り 2 3 9" xfId="129"/>
    <cellStyle name="桁区切り 2 3 9 2" xfId="849"/>
    <cellStyle name="桁区切り 2 3 9 2 2" xfId="2169"/>
    <cellStyle name="桁区切り 2 3 9 2 2 2" xfId="4818"/>
    <cellStyle name="桁区切り 2 3 9 2 2 2 2" xfId="8075"/>
    <cellStyle name="桁区切り 2 3 9 2 2 2 3" xfId="15404"/>
    <cellStyle name="桁区切り 2 3 9 2 2 3" xfId="8074"/>
    <cellStyle name="桁区切り 2 3 9 2 2 4" xfId="12760"/>
    <cellStyle name="桁区切り 2 3 9 2 3" xfId="3498"/>
    <cellStyle name="桁区切り 2 3 9 2 3 2" xfId="8076"/>
    <cellStyle name="桁区切り 2 3 9 2 3 3" xfId="14084"/>
    <cellStyle name="桁区切り 2 3 9 2 4" xfId="8073"/>
    <cellStyle name="桁区切り 2 3 9 2 5" xfId="11440"/>
    <cellStyle name="桁区切り 2 3 9 3" xfId="1449"/>
    <cellStyle name="桁区切り 2 3 9 3 2" xfId="4098"/>
    <cellStyle name="桁区切り 2 3 9 3 2 2" xfId="8078"/>
    <cellStyle name="桁区切り 2 3 9 3 2 3" xfId="14684"/>
    <cellStyle name="桁区切り 2 3 9 3 3" xfId="8077"/>
    <cellStyle name="桁区切り 2 3 9 3 4" xfId="12040"/>
    <cellStyle name="桁区切り 2 3 9 4" xfId="2778"/>
    <cellStyle name="桁区切り 2 3 9 4 2" xfId="8079"/>
    <cellStyle name="桁区切り 2 3 9 4 3" xfId="13364"/>
    <cellStyle name="桁区切り 2 3 9 5" xfId="8072"/>
    <cellStyle name="桁区切り 2 3 9 6" xfId="10720"/>
    <cellStyle name="桁区切り 2 4" xfId="8"/>
    <cellStyle name="桁区切り 2 4 10" xfId="250"/>
    <cellStyle name="桁区切り 2 4 10 2" xfId="970"/>
    <cellStyle name="桁区切り 2 4 10 2 2" xfId="2290"/>
    <cellStyle name="桁区切り 2 4 10 2 2 2" xfId="4939"/>
    <cellStyle name="桁区切り 2 4 10 2 2 2 2" xfId="8084"/>
    <cellStyle name="桁区切り 2 4 10 2 2 2 3" xfId="15525"/>
    <cellStyle name="桁区切り 2 4 10 2 2 3" xfId="8083"/>
    <cellStyle name="桁区切り 2 4 10 2 2 4" xfId="12881"/>
    <cellStyle name="桁区切り 2 4 10 2 3" xfId="3619"/>
    <cellStyle name="桁区切り 2 4 10 2 3 2" xfId="8085"/>
    <cellStyle name="桁区切り 2 4 10 2 3 3" xfId="14205"/>
    <cellStyle name="桁区切り 2 4 10 2 4" xfId="8082"/>
    <cellStyle name="桁区切り 2 4 10 2 5" xfId="11561"/>
    <cellStyle name="桁区切り 2 4 10 3" xfId="1570"/>
    <cellStyle name="桁区切り 2 4 10 3 2" xfId="4219"/>
    <cellStyle name="桁区切り 2 4 10 3 2 2" xfId="8087"/>
    <cellStyle name="桁区切り 2 4 10 3 2 3" xfId="14805"/>
    <cellStyle name="桁区切り 2 4 10 3 3" xfId="8086"/>
    <cellStyle name="桁区切り 2 4 10 3 4" xfId="12161"/>
    <cellStyle name="桁区切り 2 4 10 4" xfId="2899"/>
    <cellStyle name="桁区切り 2 4 10 4 2" xfId="8088"/>
    <cellStyle name="桁区切り 2 4 10 4 3" xfId="13485"/>
    <cellStyle name="桁区切り 2 4 10 5" xfId="8081"/>
    <cellStyle name="桁区切り 2 4 10 6" xfId="10841"/>
    <cellStyle name="桁区切り 2 4 11" xfId="370"/>
    <cellStyle name="桁区切り 2 4 11 2" xfId="1090"/>
    <cellStyle name="桁区切り 2 4 11 2 2" xfId="2410"/>
    <cellStyle name="桁区切り 2 4 11 2 2 2" xfId="5059"/>
    <cellStyle name="桁区切り 2 4 11 2 2 2 2" xfId="8092"/>
    <cellStyle name="桁区切り 2 4 11 2 2 2 3" xfId="15645"/>
    <cellStyle name="桁区切り 2 4 11 2 2 3" xfId="8091"/>
    <cellStyle name="桁区切り 2 4 11 2 2 4" xfId="13001"/>
    <cellStyle name="桁区切り 2 4 11 2 3" xfId="3739"/>
    <cellStyle name="桁区切り 2 4 11 2 3 2" xfId="8093"/>
    <cellStyle name="桁区切り 2 4 11 2 3 3" xfId="14325"/>
    <cellStyle name="桁区切り 2 4 11 2 4" xfId="8090"/>
    <cellStyle name="桁区切り 2 4 11 2 5" xfId="11681"/>
    <cellStyle name="桁区切り 2 4 11 3" xfId="1690"/>
    <cellStyle name="桁区切り 2 4 11 3 2" xfId="4339"/>
    <cellStyle name="桁区切り 2 4 11 3 2 2" xfId="8095"/>
    <cellStyle name="桁区切り 2 4 11 3 2 3" xfId="14925"/>
    <cellStyle name="桁区切り 2 4 11 3 3" xfId="8094"/>
    <cellStyle name="桁区切り 2 4 11 3 4" xfId="12281"/>
    <cellStyle name="桁区切り 2 4 11 4" xfId="3019"/>
    <cellStyle name="桁区切り 2 4 11 4 2" xfId="8096"/>
    <cellStyle name="桁区切り 2 4 11 4 3" xfId="13605"/>
    <cellStyle name="桁区切り 2 4 11 5" xfId="8089"/>
    <cellStyle name="桁区切り 2 4 11 6" xfId="10961"/>
    <cellStyle name="桁区切り 2 4 12" xfId="490"/>
    <cellStyle name="桁区切り 2 4 12 2" xfId="1210"/>
    <cellStyle name="桁区切り 2 4 12 2 2" xfId="2530"/>
    <cellStyle name="桁区切り 2 4 12 2 2 2" xfId="5179"/>
    <cellStyle name="桁区切り 2 4 12 2 2 2 2" xfId="8100"/>
    <cellStyle name="桁区切り 2 4 12 2 2 2 3" xfId="15765"/>
    <cellStyle name="桁区切り 2 4 12 2 2 3" xfId="8099"/>
    <cellStyle name="桁区切り 2 4 12 2 2 4" xfId="13121"/>
    <cellStyle name="桁区切り 2 4 12 2 3" xfId="3859"/>
    <cellStyle name="桁区切り 2 4 12 2 3 2" xfId="8101"/>
    <cellStyle name="桁区切り 2 4 12 2 3 3" xfId="14445"/>
    <cellStyle name="桁区切り 2 4 12 2 4" xfId="8098"/>
    <cellStyle name="桁区切り 2 4 12 2 5" xfId="11801"/>
    <cellStyle name="桁区切り 2 4 12 3" xfId="1810"/>
    <cellStyle name="桁区切り 2 4 12 3 2" xfId="4459"/>
    <cellStyle name="桁区切り 2 4 12 3 2 2" xfId="8103"/>
    <cellStyle name="桁区切り 2 4 12 3 2 3" xfId="15045"/>
    <cellStyle name="桁区切り 2 4 12 3 3" xfId="8102"/>
    <cellStyle name="桁区切り 2 4 12 3 4" xfId="12401"/>
    <cellStyle name="桁区切り 2 4 12 4" xfId="3139"/>
    <cellStyle name="桁区切り 2 4 12 4 2" xfId="8104"/>
    <cellStyle name="桁区切り 2 4 12 4 3" xfId="13725"/>
    <cellStyle name="桁区切り 2 4 12 5" xfId="8097"/>
    <cellStyle name="桁区切り 2 4 12 6" xfId="11081"/>
    <cellStyle name="桁区切り 2 4 13" xfId="610"/>
    <cellStyle name="桁区切り 2 4 13 2" xfId="1930"/>
    <cellStyle name="桁区切り 2 4 13 2 2" xfId="4579"/>
    <cellStyle name="桁区切り 2 4 13 2 2 2" xfId="8107"/>
    <cellStyle name="桁区切り 2 4 13 2 2 3" xfId="15165"/>
    <cellStyle name="桁区切り 2 4 13 2 3" xfId="8106"/>
    <cellStyle name="桁区切り 2 4 13 2 4" xfId="12521"/>
    <cellStyle name="桁区切り 2 4 13 3" xfId="3259"/>
    <cellStyle name="桁区切り 2 4 13 3 2" xfId="8108"/>
    <cellStyle name="桁区切り 2 4 13 3 3" xfId="13845"/>
    <cellStyle name="桁区切り 2 4 13 4" xfId="8105"/>
    <cellStyle name="桁区切り 2 4 13 5" xfId="11201"/>
    <cellStyle name="桁区切り 2 4 14" xfId="730"/>
    <cellStyle name="桁区切り 2 4 14 2" xfId="2050"/>
    <cellStyle name="桁区切り 2 4 14 2 2" xfId="4699"/>
    <cellStyle name="桁区切り 2 4 14 2 2 2" xfId="8111"/>
    <cellStyle name="桁区切り 2 4 14 2 2 3" xfId="15285"/>
    <cellStyle name="桁区切り 2 4 14 2 3" xfId="8110"/>
    <cellStyle name="桁区切り 2 4 14 2 4" xfId="12641"/>
    <cellStyle name="桁区切り 2 4 14 3" xfId="3379"/>
    <cellStyle name="桁区切り 2 4 14 3 2" xfId="8112"/>
    <cellStyle name="桁区切り 2 4 14 3 3" xfId="13965"/>
    <cellStyle name="桁区切り 2 4 14 4" xfId="8109"/>
    <cellStyle name="桁区切り 2 4 14 5" xfId="11321"/>
    <cellStyle name="桁区切り 2 4 15" xfId="1330"/>
    <cellStyle name="桁区切り 2 4 15 2" xfId="3979"/>
    <cellStyle name="桁区切り 2 4 15 2 2" xfId="8114"/>
    <cellStyle name="桁区切り 2 4 15 2 3" xfId="14565"/>
    <cellStyle name="桁区切り 2 4 15 3" xfId="8113"/>
    <cellStyle name="桁区切り 2 4 15 4" xfId="11921"/>
    <cellStyle name="桁区切り 2 4 16" xfId="2658"/>
    <cellStyle name="桁区切り 2 4 16 2" xfId="8115"/>
    <cellStyle name="桁区切り 2 4 16 3" xfId="13245"/>
    <cellStyle name="桁区切り 2 4 17" xfId="8080"/>
    <cellStyle name="桁区切り 2 4 18" xfId="10601"/>
    <cellStyle name="桁区切り 2 4 2" xfId="12"/>
    <cellStyle name="桁区切り 2 4 2 10" xfId="374"/>
    <cellStyle name="桁区切り 2 4 2 10 2" xfId="1094"/>
    <cellStyle name="桁区切り 2 4 2 10 2 2" xfId="2414"/>
    <cellStyle name="桁区切り 2 4 2 10 2 2 2" xfId="5063"/>
    <cellStyle name="桁区切り 2 4 2 10 2 2 2 2" xfId="8120"/>
    <cellStyle name="桁区切り 2 4 2 10 2 2 2 3" xfId="15649"/>
    <cellStyle name="桁区切り 2 4 2 10 2 2 3" xfId="8119"/>
    <cellStyle name="桁区切り 2 4 2 10 2 2 4" xfId="13005"/>
    <cellStyle name="桁区切り 2 4 2 10 2 3" xfId="3743"/>
    <cellStyle name="桁区切り 2 4 2 10 2 3 2" xfId="8121"/>
    <cellStyle name="桁区切り 2 4 2 10 2 3 3" xfId="14329"/>
    <cellStyle name="桁区切り 2 4 2 10 2 4" xfId="8118"/>
    <cellStyle name="桁区切り 2 4 2 10 2 5" xfId="11685"/>
    <cellStyle name="桁区切り 2 4 2 10 3" xfId="1694"/>
    <cellStyle name="桁区切り 2 4 2 10 3 2" xfId="4343"/>
    <cellStyle name="桁区切り 2 4 2 10 3 2 2" xfId="8123"/>
    <cellStyle name="桁区切り 2 4 2 10 3 2 3" xfId="14929"/>
    <cellStyle name="桁区切り 2 4 2 10 3 3" xfId="8122"/>
    <cellStyle name="桁区切り 2 4 2 10 3 4" xfId="12285"/>
    <cellStyle name="桁区切り 2 4 2 10 4" xfId="3023"/>
    <cellStyle name="桁区切り 2 4 2 10 4 2" xfId="8124"/>
    <cellStyle name="桁区切り 2 4 2 10 4 3" xfId="13609"/>
    <cellStyle name="桁区切り 2 4 2 10 5" xfId="8117"/>
    <cellStyle name="桁区切り 2 4 2 10 6" xfId="10965"/>
    <cellStyle name="桁区切り 2 4 2 11" xfId="494"/>
    <cellStyle name="桁区切り 2 4 2 11 2" xfId="1214"/>
    <cellStyle name="桁区切り 2 4 2 11 2 2" xfId="2534"/>
    <cellStyle name="桁区切り 2 4 2 11 2 2 2" xfId="5183"/>
    <cellStyle name="桁区切り 2 4 2 11 2 2 2 2" xfId="8128"/>
    <cellStyle name="桁区切り 2 4 2 11 2 2 2 3" xfId="15769"/>
    <cellStyle name="桁区切り 2 4 2 11 2 2 3" xfId="8127"/>
    <cellStyle name="桁区切り 2 4 2 11 2 2 4" xfId="13125"/>
    <cellStyle name="桁区切り 2 4 2 11 2 3" xfId="3863"/>
    <cellStyle name="桁区切り 2 4 2 11 2 3 2" xfId="8129"/>
    <cellStyle name="桁区切り 2 4 2 11 2 3 3" xfId="14449"/>
    <cellStyle name="桁区切り 2 4 2 11 2 4" xfId="8126"/>
    <cellStyle name="桁区切り 2 4 2 11 2 5" xfId="11805"/>
    <cellStyle name="桁区切り 2 4 2 11 3" xfId="1814"/>
    <cellStyle name="桁区切り 2 4 2 11 3 2" xfId="4463"/>
    <cellStyle name="桁区切り 2 4 2 11 3 2 2" xfId="8131"/>
    <cellStyle name="桁区切り 2 4 2 11 3 2 3" xfId="15049"/>
    <cellStyle name="桁区切り 2 4 2 11 3 3" xfId="8130"/>
    <cellStyle name="桁区切り 2 4 2 11 3 4" xfId="12405"/>
    <cellStyle name="桁区切り 2 4 2 11 4" xfId="3143"/>
    <cellStyle name="桁区切り 2 4 2 11 4 2" xfId="8132"/>
    <cellStyle name="桁区切り 2 4 2 11 4 3" xfId="13729"/>
    <cellStyle name="桁区切り 2 4 2 11 5" xfId="8125"/>
    <cellStyle name="桁区切り 2 4 2 11 6" xfId="11085"/>
    <cellStyle name="桁区切り 2 4 2 12" xfId="614"/>
    <cellStyle name="桁区切り 2 4 2 12 2" xfId="1934"/>
    <cellStyle name="桁区切り 2 4 2 12 2 2" xfId="4583"/>
    <cellStyle name="桁区切り 2 4 2 12 2 2 2" xfId="8135"/>
    <cellStyle name="桁区切り 2 4 2 12 2 2 3" xfId="15169"/>
    <cellStyle name="桁区切り 2 4 2 12 2 3" xfId="8134"/>
    <cellStyle name="桁区切り 2 4 2 12 2 4" xfId="12525"/>
    <cellStyle name="桁区切り 2 4 2 12 3" xfId="3263"/>
    <cellStyle name="桁区切り 2 4 2 12 3 2" xfId="8136"/>
    <cellStyle name="桁区切り 2 4 2 12 3 3" xfId="13849"/>
    <cellStyle name="桁区切り 2 4 2 12 4" xfId="8133"/>
    <cellStyle name="桁区切り 2 4 2 12 5" xfId="11205"/>
    <cellStyle name="桁区切り 2 4 2 13" xfId="734"/>
    <cellStyle name="桁区切り 2 4 2 13 2" xfId="2054"/>
    <cellStyle name="桁区切り 2 4 2 13 2 2" xfId="4703"/>
    <cellStyle name="桁区切り 2 4 2 13 2 2 2" xfId="8139"/>
    <cellStyle name="桁区切り 2 4 2 13 2 2 3" xfId="15289"/>
    <cellStyle name="桁区切り 2 4 2 13 2 3" xfId="8138"/>
    <cellStyle name="桁区切り 2 4 2 13 2 4" xfId="12645"/>
    <cellStyle name="桁区切り 2 4 2 13 3" xfId="3383"/>
    <cellStyle name="桁区切り 2 4 2 13 3 2" xfId="8140"/>
    <cellStyle name="桁区切り 2 4 2 13 3 3" xfId="13969"/>
    <cellStyle name="桁区切り 2 4 2 13 4" xfId="8137"/>
    <cellStyle name="桁区切り 2 4 2 13 5" xfId="11325"/>
    <cellStyle name="桁区切り 2 4 2 14" xfId="1334"/>
    <cellStyle name="桁区切り 2 4 2 14 2" xfId="3983"/>
    <cellStyle name="桁区切り 2 4 2 14 2 2" xfId="8142"/>
    <cellStyle name="桁区切り 2 4 2 14 2 3" xfId="14569"/>
    <cellStyle name="桁区切り 2 4 2 14 3" xfId="8141"/>
    <cellStyle name="桁区切り 2 4 2 14 4" xfId="11925"/>
    <cellStyle name="桁区切り 2 4 2 15" xfId="2662"/>
    <cellStyle name="桁区切り 2 4 2 15 2" xfId="8143"/>
    <cellStyle name="桁区切り 2 4 2 15 3" xfId="13249"/>
    <cellStyle name="桁区切り 2 4 2 16" xfId="8116"/>
    <cellStyle name="桁区切り 2 4 2 17" xfId="10605"/>
    <cellStyle name="桁区切り 2 4 2 2" xfId="20"/>
    <cellStyle name="桁区切り 2 4 2 2 10" xfId="1342"/>
    <cellStyle name="桁区切り 2 4 2 2 10 2" xfId="3991"/>
    <cellStyle name="桁区切り 2 4 2 2 10 2 2" xfId="8146"/>
    <cellStyle name="桁区切り 2 4 2 2 10 2 3" xfId="14577"/>
    <cellStyle name="桁区切り 2 4 2 2 10 3" xfId="8145"/>
    <cellStyle name="桁区切り 2 4 2 2 10 4" xfId="11933"/>
    <cellStyle name="桁区切り 2 4 2 2 11" xfId="2670"/>
    <cellStyle name="桁区切り 2 4 2 2 11 2" xfId="8147"/>
    <cellStyle name="桁区切り 2 4 2 2 11 3" xfId="13257"/>
    <cellStyle name="桁区切り 2 4 2 2 12" xfId="8144"/>
    <cellStyle name="桁区切り 2 4 2 2 13" xfId="10613"/>
    <cellStyle name="桁区切り 2 4 2 2 2" xfId="62"/>
    <cellStyle name="桁区切り 2 4 2 2 2 10" xfId="8148"/>
    <cellStyle name="桁区切り 2 4 2 2 2 11" xfId="10653"/>
    <cellStyle name="桁区切り 2 4 2 2 2 2" xfId="182"/>
    <cellStyle name="桁区切り 2 4 2 2 2 2 2" xfId="902"/>
    <cellStyle name="桁区切り 2 4 2 2 2 2 2 2" xfId="2222"/>
    <cellStyle name="桁区切り 2 4 2 2 2 2 2 2 2" xfId="4871"/>
    <cellStyle name="桁区切り 2 4 2 2 2 2 2 2 2 2" xfId="8152"/>
    <cellStyle name="桁区切り 2 4 2 2 2 2 2 2 2 3" xfId="15457"/>
    <cellStyle name="桁区切り 2 4 2 2 2 2 2 2 3" xfId="8151"/>
    <cellStyle name="桁区切り 2 4 2 2 2 2 2 2 4" xfId="12813"/>
    <cellStyle name="桁区切り 2 4 2 2 2 2 2 3" xfId="3551"/>
    <cellStyle name="桁区切り 2 4 2 2 2 2 2 3 2" xfId="8153"/>
    <cellStyle name="桁区切り 2 4 2 2 2 2 2 3 3" xfId="14137"/>
    <cellStyle name="桁区切り 2 4 2 2 2 2 2 4" xfId="8150"/>
    <cellStyle name="桁区切り 2 4 2 2 2 2 2 5" xfId="11493"/>
    <cellStyle name="桁区切り 2 4 2 2 2 2 3" xfId="1502"/>
    <cellStyle name="桁区切り 2 4 2 2 2 2 3 2" xfId="4151"/>
    <cellStyle name="桁区切り 2 4 2 2 2 2 3 2 2" xfId="8155"/>
    <cellStyle name="桁区切り 2 4 2 2 2 2 3 2 3" xfId="14737"/>
    <cellStyle name="桁区切り 2 4 2 2 2 2 3 3" xfId="8154"/>
    <cellStyle name="桁区切り 2 4 2 2 2 2 3 4" xfId="12093"/>
    <cellStyle name="桁区切り 2 4 2 2 2 2 4" xfId="2831"/>
    <cellStyle name="桁区切り 2 4 2 2 2 2 4 2" xfId="8156"/>
    <cellStyle name="桁区切り 2 4 2 2 2 2 4 3" xfId="13417"/>
    <cellStyle name="桁区切り 2 4 2 2 2 2 5" xfId="8149"/>
    <cellStyle name="桁区切り 2 4 2 2 2 2 6" xfId="10773"/>
    <cellStyle name="桁区切り 2 4 2 2 2 3" xfId="302"/>
    <cellStyle name="桁区切り 2 4 2 2 2 3 2" xfId="1022"/>
    <cellStyle name="桁区切り 2 4 2 2 2 3 2 2" xfId="2342"/>
    <cellStyle name="桁区切り 2 4 2 2 2 3 2 2 2" xfId="4991"/>
    <cellStyle name="桁区切り 2 4 2 2 2 3 2 2 2 2" xfId="8160"/>
    <cellStyle name="桁区切り 2 4 2 2 2 3 2 2 2 3" xfId="15577"/>
    <cellStyle name="桁区切り 2 4 2 2 2 3 2 2 3" xfId="8159"/>
    <cellStyle name="桁区切り 2 4 2 2 2 3 2 2 4" xfId="12933"/>
    <cellStyle name="桁区切り 2 4 2 2 2 3 2 3" xfId="3671"/>
    <cellStyle name="桁区切り 2 4 2 2 2 3 2 3 2" xfId="8161"/>
    <cellStyle name="桁区切り 2 4 2 2 2 3 2 3 3" xfId="14257"/>
    <cellStyle name="桁区切り 2 4 2 2 2 3 2 4" xfId="8158"/>
    <cellStyle name="桁区切り 2 4 2 2 2 3 2 5" xfId="11613"/>
    <cellStyle name="桁区切り 2 4 2 2 2 3 3" xfId="1622"/>
    <cellStyle name="桁区切り 2 4 2 2 2 3 3 2" xfId="4271"/>
    <cellStyle name="桁区切り 2 4 2 2 2 3 3 2 2" xfId="8163"/>
    <cellStyle name="桁区切り 2 4 2 2 2 3 3 2 3" xfId="14857"/>
    <cellStyle name="桁区切り 2 4 2 2 2 3 3 3" xfId="8162"/>
    <cellStyle name="桁区切り 2 4 2 2 2 3 3 4" xfId="12213"/>
    <cellStyle name="桁区切り 2 4 2 2 2 3 4" xfId="2951"/>
    <cellStyle name="桁区切り 2 4 2 2 2 3 4 2" xfId="8164"/>
    <cellStyle name="桁区切り 2 4 2 2 2 3 4 3" xfId="13537"/>
    <cellStyle name="桁区切り 2 4 2 2 2 3 5" xfId="8157"/>
    <cellStyle name="桁区切り 2 4 2 2 2 3 6" xfId="10893"/>
    <cellStyle name="桁区切り 2 4 2 2 2 4" xfId="422"/>
    <cellStyle name="桁区切り 2 4 2 2 2 4 2" xfId="1142"/>
    <cellStyle name="桁区切り 2 4 2 2 2 4 2 2" xfId="2462"/>
    <cellStyle name="桁区切り 2 4 2 2 2 4 2 2 2" xfId="5111"/>
    <cellStyle name="桁区切り 2 4 2 2 2 4 2 2 2 2" xfId="8168"/>
    <cellStyle name="桁区切り 2 4 2 2 2 4 2 2 2 3" xfId="15697"/>
    <cellStyle name="桁区切り 2 4 2 2 2 4 2 2 3" xfId="8167"/>
    <cellStyle name="桁区切り 2 4 2 2 2 4 2 2 4" xfId="13053"/>
    <cellStyle name="桁区切り 2 4 2 2 2 4 2 3" xfId="3791"/>
    <cellStyle name="桁区切り 2 4 2 2 2 4 2 3 2" xfId="8169"/>
    <cellStyle name="桁区切り 2 4 2 2 2 4 2 3 3" xfId="14377"/>
    <cellStyle name="桁区切り 2 4 2 2 2 4 2 4" xfId="8166"/>
    <cellStyle name="桁区切り 2 4 2 2 2 4 2 5" xfId="11733"/>
    <cellStyle name="桁区切り 2 4 2 2 2 4 3" xfId="1742"/>
    <cellStyle name="桁区切り 2 4 2 2 2 4 3 2" xfId="4391"/>
    <cellStyle name="桁区切り 2 4 2 2 2 4 3 2 2" xfId="8171"/>
    <cellStyle name="桁区切り 2 4 2 2 2 4 3 2 3" xfId="14977"/>
    <cellStyle name="桁区切り 2 4 2 2 2 4 3 3" xfId="8170"/>
    <cellStyle name="桁区切り 2 4 2 2 2 4 3 4" xfId="12333"/>
    <cellStyle name="桁区切り 2 4 2 2 2 4 4" xfId="3071"/>
    <cellStyle name="桁区切り 2 4 2 2 2 4 4 2" xfId="8172"/>
    <cellStyle name="桁区切り 2 4 2 2 2 4 4 3" xfId="13657"/>
    <cellStyle name="桁区切り 2 4 2 2 2 4 5" xfId="8165"/>
    <cellStyle name="桁区切り 2 4 2 2 2 4 6" xfId="11013"/>
    <cellStyle name="桁区切り 2 4 2 2 2 5" xfId="542"/>
    <cellStyle name="桁区切り 2 4 2 2 2 5 2" xfId="1262"/>
    <cellStyle name="桁区切り 2 4 2 2 2 5 2 2" xfId="2582"/>
    <cellStyle name="桁区切り 2 4 2 2 2 5 2 2 2" xfId="5231"/>
    <cellStyle name="桁区切り 2 4 2 2 2 5 2 2 2 2" xfId="8176"/>
    <cellStyle name="桁区切り 2 4 2 2 2 5 2 2 2 3" xfId="15817"/>
    <cellStyle name="桁区切り 2 4 2 2 2 5 2 2 3" xfId="8175"/>
    <cellStyle name="桁区切り 2 4 2 2 2 5 2 2 4" xfId="13173"/>
    <cellStyle name="桁区切り 2 4 2 2 2 5 2 3" xfId="3911"/>
    <cellStyle name="桁区切り 2 4 2 2 2 5 2 3 2" xfId="8177"/>
    <cellStyle name="桁区切り 2 4 2 2 2 5 2 3 3" xfId="14497"/>
    <cellStyle name="桁区切り 2 4 2 2 2 5 2 4" xfId="8174"/>
    <cellStyle name="桁区切り 2 4 2 2 2 5 2 5" xfId="11853"/>
    <cellStyle name="桁区切り 2 4 2 2 2 5 3" xfId="1862"/>
    <cellStyle name="桁区切り 2 4 2 2 2 5 3 2" xfId="4511"/>
    <cellStyle name="桁区切り 2 4 2 2 2 5 3 2 2" xfId="8179"/>
    <cellStyle name="桁区切り 2 4 2 2 2 5 3 2 3" xfId="15097"/>
    <cellStyle name="桁区切り 2 4 2 2 2 5 3 3" xfId="8178"/>
    <cellStyle name="桁区切り 2 4 2 2 2 5 3 4" xfId="12453"/>
    <cellStyle name="桁区切り 2 4 2 2 2 5 4" xfId="3191"/>
    <cellStyle name="桁区切り 2 4 2 2 2 5 4 2" xfId="8180"/>
    <cellStyle name="桁区切り 2 4 2 2 2 5 4 3" xfId="13777"/>
    <cellStyle name="桁区切り 2 4 2 2 2 5 5" xfId="8173"/>
    <cellStyle name="桁区切り 2 4 2 2 2 5 6" xfId="11133"/>
    <cellStyle name="桁区切り 2 4 2 2 2 6" xfId="662"/>
    <cellStyle name="桁区切り 2 4 2 2 2 6 2" xfId="1982"/>
    <cellStyle name="桁区切り 2 4 2 2 2 6 2 2" xfId="4631"/>
    <cellStyle name="桁区切り 2 4 2 2 2 6 2 2 2" xfId="8183"/>
    <cellStyle name="桁区切り 2 4 2 2 2 6 2 2 3" xfId="15217"/>
    <cellStyle name="桁区切り 2 4 2 2 2 6 2 3" xfId="8182"/>
    <cellStyle name="桁区切り 2 4 2 2 2 6 2 4" xfId="12573"/>
    <cellStyle name="桁区切り 2 4 2 2 2 6 3" xfId="3311"/>
    <cellStyle name="桁区切り 2 4 2 2 2 6 3 2" xfId="8184"/>
    <cellStyle name="桁区切り 2 4 2 2 2 6 3 3" xfId="13897"/>
    <cellStyle name="桁区切り 2 4 2 2 2 6 4" xfId="8181"/>
    <cellStyle name="桁区切り 2 4 2 2 2 6 5" xfId="11253"/>
    <cellStyle name="桁区切り 2 4 2 2 2 7" xfId="782"/>
    <cellStyle name="桁区切り 2 4 2 2 2 7 2" xfId="2102"/>
    <cellStyle name="桁区切り 2 4 2 2 2 7 2 2" xfId="4751"/>
    <cellStyle name="桁区切り 2 4 2 2 2 7 2 2 2" xfId="8187"/>
    <cellStyle name="桁区切り 2 4 2 2 2 7 2 2 3" xfId="15337"/>
    <cellStyle name="桁区切り 2 4 2 2 2 7 2 3" xfId="8186"/>
    <cellStyle name="桁区切り 2 4 2 2 2 7 2 4" xfId="12693"/>
    <cellStyle name="桁区切り 2 4 2 2 2 7 3" xfId="3431"/>
    <cellStyle name="桁区切り 2 4 2 2 2 7 3 2" xfId="8188"/>
    <cellStyle name="桁区切り 2 4 2 2 2 7 3 3" xfId="14017"/>
    <cellStyle name="桁区切り 2 4 2 2 2 7 4" xfId="8185"/>
    <cellStyle name="桁区切り 2 4 2 2 2 7 5" xfId="11373"/>
    <cellStyle name="桁区切り 2 4 2 2 2 8" xfId="1382"/>
    <cellStyle name="桁区切り 2 4 2 2 2 8 2" xfId="4031"/>
    <cellStyle name="桁区切り 2 4 2 2 2 8 2 2" xfId="8190"/>
    <cellStyle name="桁区切り 2 4 2 2 2 8 2 3" xfId="14617"/>
    <cellStyle name="桁区切り 2 4 2 2 2 8 3" xfId="8189"/>
    <cellStyle name="桁区切り 2 4 2 2 2 8 4" xfId="11973"/>
    <cellStyle name="桁区切り 2 4 2 2 2 9" xfId="2711"/>
    <cellStyle name="桁区切り 2 4 2 2 2 9 2" xfId="8191"/>
    <cellStyle name="桁区切り 2 4 2 2 2 9 3" xfId="13297"/>
    <cellStyle name="桁区切り 2 4 2 2 3" xfId="102"/>
    <cellStyle name="桁区切り 2 4 2 2 3 10" xfId="8192"/>
    <cellStyle name="桁区切り 2 4 2 2 3 11" xfId="10693"/>
    <cellStyle name="桁区切り 2 4 2 2 3 2" xfId="222"/>
    <cellStyle name="桁区切り 2 4 2 2 3 2 2" xfId="942"/>
    <cellStyle name="桁区切り 2 4 2 2 3 2 2 2" xfId="2262"/>
    <cellStyle name="桁区切り 2 4 2 2 3 2 2 2 2" xfId="4911"/>
    <cellStyle name="桁区切り 2 4 2 2 3 2 2 2 2 2" xfId="8196"/>
    <cellStyle name="桁区切り 2 4 2 2 3 2 2 2 2 3" xfId="15497"/>
    <cellStyle name="桁区切り 2 4 2 2 3 2 2 2 3" xfId="8195"/>
    <cellStyle name="桁区切り 2 4 2 2 3 2 2 2 4" xfId="12853"/>
    <cellStyle name="桁区切り 2 4 2 2 3 2 2 3" xfId="3591"/>
    <cellStyle name="桁区切り 2 4 2 2 3 2 2 3 2" xfId="8197"/>
    <cellStyle name="桁区切り 2 4 2 2 3 2 2 3 3" xfId="14177"/>
    <cellStyle name="桁区切り 2 4 2 2 3 2 2 4" xfId="8194"/>
    <cellStyle name="桁区切り 2 4 2 2 3 2 2 5" xfId="11533"/>
    <cellStyle name="桁区切り 2 4 2 2 3 2 3" xfId="1542"/>
    <cellStyle name="桁区切り 2 4 2 2 3 2 3 2" xfId="4191"/>
    <cellStyle name="桁区切り 2 4 2 2 3 2 3 2 2" xfId="8199"/>
    <cellStyle name="桁区切り 2 4 2 2 3 2 3 2 3" xfId="14777"/>
    <cellStyle name="桁区切り 2 4 2 2 3 2 3 3" xfId="8198"/>
    <cellStyle name="桁区切り 2 4 2 2 3 2 3 4" xfId="12133"/>
    <cellStyle name="桁区切り 2 4 2 2 3 2 4" xfId="2871"/>
    <cellStyle name="桁区切り 2 4 2 2 3 2 4 2" xfId="8200"/>
    <cellStyle name="桁区切り 2 4 2 2 3 2 4 3" xfId="13457"/>
    <cellStyle name="桁区切り 2 4 2 2 3 2 5" xfId="8193"/>
    <cellStyle name="桁区切り 2 4 2 2 3 2 6" xfId="10813"/>
    <cellStyle name="桁区切り 2 4 2 2 3 3" xfId="342"/>
    <cellStyle name="桁区切り 2 4 2 2 3 3 2" xfId="1062"/>
    <cellStyle name="桁区切り 2 4 2 2 3 3 2 2" xfId="2382"/>
    <cellStyle name="桁区切り 2 4 2 2 3 3 2 2 2" xfId="5031"/>
    <cellStyle name="桁区切り 2 4 2 2 3 3 2 2 2 2" xfId="8204"/>
    <cellStyle name="桁区切り 2 4 2 2 3 3 2 2 2 3" xfId="15617"/>
    <cellStyle name="桁区切り 2 4 2 2 3 3 2 2 3" xfId="8203"/>
    <cellStyle name="桁区切り 2 4 2 2 3 3 2 2 4" xfId="12973"/>
    <cellStyle name="桁区切り 2 4 2 2 3 3 2 3" xfId="3711"/>
    <cellStyle name="桁区切り 2 4 2 2 3 3 2 3 2" xfId="8205"/>
    <cellStyle name="桁区切り 2 4 2 2 3 3 2 3 3" xfId="14297"/>
    <cellStyle name="桁区切り 2 4 2 2 3 3 2 4" xfId="8202"/>
    <cellStyle name="桁区切り 2 4 2 2 3 3 2 5" xfId="11653"/>
    <cellStyle name="桁区切り 2 4 2 2 3 3 3" xfId="1662"/>
    <cellStyle name="桁区切り 2 4 2 2 3 3 3 2" xfId="4311"/>
    <cellStyle name="桁区切り 2 4 2 2 3 3 3 2 2" xfId="8207"/>
    <cellStyle name="桁区切り 2 4 2 2 3 3 3 2 3" xfId="14897"/>
    <cellStyle name="桁区切り 2 4 2 2 3 3 3 3" xfId="8206"/>
    <cellStyle name="桁区切り 2 4 2 2 3 3 3 4" xfId="12253"/>
    <cellStyle name="桁区切り 2 4 2 2 3 3 4" xfId="2991"/>
    <cellStyle name="桁区切り 2 4 2 2 3 3 4 2" xfId="8208"/>
    <cellStyle name="桁区切り 2 4 2 2 3 3 4 3" xfId="13577"/>
    <cellStyle name="桁区切り 2 4 2 2 3 3 5" xfId="8201"/>
    <cellStyle name="桁区切り 2 4 2 2 3 3 6" xfId="10933"/>
    <cellStyle name="桁区切り 2 4 2 2 3 4" xfId="462"/>
    <cellStyle name="桁区切り 2 4 2 2 3 4 2" xfId="1182"/>
    <cellStyle name="桁区切り 2 4 2 2 3 4 2 2" xfId="2502"/>
    <cellStyle name="桁区切り 2 4 2 2 3 4 2 2 2" xfId="5151"/>
    <cellStyle name="桁区切り 2 4 2 2 3 4 2 2 2 2" xfId="8212"/>
    <cellStyle name="桁区切り 2 4 2 2 3 4 2 2 2 3" xfId="15737"/>
    <cellStyle name="桁区切り 2 4 2 2 3 4 2 2 3" xfId="8211"/>
    <cellStyle name="桁区切り 2 4 2 2 3 4 2 2 4" xfId="13093"/>
    <cellStyle name="桁区切り 2 4 2 2 3 4 2 3" xfId="3831"/>
    <cellStyle name="桁区切り 2 4 2 2 3 4 2 3 2" xfId="8213"/>
    <cellStyle name="桁区切り 2 4 2 2 3 4 2 3 3" xfId="14417"/>
    <cellStyle name="桁区切り 2 4 2 2 3 4 2 4" xfId="8210"/>
    <cellStyle name="桁区切り 2 4 2 2 3 4 2 5" xfId="11773"/>
    <cellStyle name="桁区切り 2 4 2 2 3 4 3" xfId="1782"/>
    <cellStyle name="桁区切り 2 4 2 2 3 4 3 2" xfId="4431"/>
    <cellStyle name="桁区切り 2 4 2 2 3 4 3 2 2" xfId="8215"/>
    <cellStyle name="桁区切り 2 4 2 2 3 4 3 2 3" xfId="15017"/>
    <cellStyle name="桁区切り 2 4 2 2 3 4 3 3" xfId="8214"/>
    <cellStyle name="桁区切り 2 4 2 2 3 4 3 4" xfId="12373"/>
    <cellStyle name="桁区切り 2 4 2 2 3 4 4" xfId="3111"/>
    <cellStyle name="桁区切り 2 4 2 2 3 4 4 2" xfId="8216"/>
    <cellStyle name="桁区切り 2 4 2 2 3 4 4 3" xfId="13697"/>
    <cellStyle name="桁区切り 2 4 2 2 3 4 5" xfId="8209"/>
    <cellStyle name="桁区切り 2 4 2 2 3 4 6" xfId="11053"/>
    <cellStyle name="桁区切り 2 4 2 2 3 5" xfId="582"/>
    <cellStyle name="桁区切り 2 4 2 2 3 5 2" xfId="1302"/>
    <cellStyle name="桁区切り 2 4 2 2 3 5 2 2" xfId="2622"/>
    <cellStyle name="桁区切り 2 4 2 2 3 5 2 2 2" xfId="5271"/>
    <cellStyle name="桁区切り 2 4 2 2 3 5 2 2 2 2" xfId="8220"/>
    <cellStyle name="桁区切り 2 4 2 2 3 5 2 2 2 3" xfId="15857"/>
    <cellStyle name="桁区切り 2 4 2 2 3 5 2 2 3" xfId="8219"/>
    <cellStyle name="桁区切り 2 4 2 2 3 5 2 2 4" xfId="13213"/>
    <cellStyle name="桁区切り 2 4 2 2 3 5 2 3" xfId="3951"/>
    <cellStyle name="桁区切り 2 4 2 2 3 5 2 3 2" xfId="8221"/>
    <cellStyle name="桁区切り 2 4 2 2 3 5 2 3 3" xfId="14537"/>
    <cellStyle name="桁区切り 2 4 2 2 3 5 2 4" xfId="8218"/>
    <cellStyle name="桁区切り 2 4 2 2 3 5 2 5" xfId="11893"/>
    <cellStyle name="桁区切り 2 4 2 2 3 5 3" xfId="1902"/>
    <cellStyle name="桁区切り 2 4 2 2 3 5 3 2" xfId="4551"/>
    <cellStyle name="桁区切り 2 4 2 2 3 5 3 2 2" xfId="8223"/>
    <cellStyle name="桁区切り 2 4 2 2 3 5 3 2 3" xfId="15137"/>
    <cellStyle name="桁区切り 2 4 2 2 3 5 3 3" xfId="8222"/>
    <cellStyle name="桁区切り 2 4 2 2 3 5 3 4" xfId="12493"/>
    <cellStyle name="桁区切り 2 4 2 2 3 5 4" xfId="3231"/>
    <cellStyle name="桁区切り 2 4 2 2 3 5 4 2" xfId="8224"/>
    <cellStyle name="桁区切り 2 4 2 2 3 5 4 3" xfId="13817"/>
    <cellStyle name="桁区切り 2 4 2 2 3 5 5" xfId="8217"/>
    <cellStyle name="桁区切り 2 4 2 2 3 5 6" xfId="11173"/>
    <cellStyle name="桁区切り 2 4 2 2 3 6" xfId="702"/>
    <cellStyle name="桁区切り 2 4 2 2 3 6 2" xfId="2022"/>
    <cellStyle name="桁区切り 2 4 2 2 3 6 2 2" xfId="4671"/>
    <cellStyle name="桁区切り 2 4 2 2 3 6 2 2 2" xfId="8227"/>
    <cellStyle name="桁区切り 2 4 2 2 3 6 2 2 3" xfId="15257"/>
    <cellStyle name="桁区切り 2 4 2 2 3 6 2 3" xfId="8226"/>
    <cellStyle name="桁区切り 2 4 2 2 3 6 2 4" xfId="12613"/>
    <cellStyle name="桁区切り 2 4 2 2 3 6 3" xfId="3351"/>
    <cellStyle name="桁区切り 2 4 2 2 3 6 3 2" xfId="8228"/>
    <cellStyle name="桁区切り 2 4 2 2 3 6 3 3" xfId="13937"/>
    <cellStyle name="桁区切り 2 4 2 2 3 6 4" xfId="8225"/>
    <cellStyle name="桁区切り 2 4 2 2 3 6 5" xfId="11293"/>
    <cellStyle name="桁区切り 2 4 2 2 3 7" xfId="822"/>
    <cellStyle name="桁区切り 2 4 2 2 3 7 2" xfId="2142"/>
    <cellStyle name="桁区切り 2 4 2 2 3 7 2 2" xfId="4791"/>
    <cellStyle name="桁区切り 2 4 2 2 3 7 2 2 2" xfId="8231"/>
    <cellStyle name="桁区切り 2 4 2 2 3 7 2 2 3" xfId="15377"/>
    <cellStyle name="桁区切り 2 4 2 2 3 7 2 3" xfId="8230"/>
    <cellStyle name="桁区切り 2 4 2 2 3 7 2 4" xfId="12733"/>
    <cellStyle name="桁区切り 2 4 2 2 3 7 3" xfId="3471"/>
    <cellStyle name="桁区切り 2 4 2 2 3 7 3 2" xfId="8232"/>
    <cellStyle name="桁区切り 2 4 2 2 3 7 3 3" xfId="14057"/>
    <cellStyle name="桁区切り 2 4 2 2 3 7 4" xfId="8229"/>
    <cellStyle name="桁区切り 2 4 2 2 3 7 5" xfId="11413"/>
    <cellStyle name="桁区切り 2 4 2 2 3 8" xfId="1422"/>
    <cellStyle name="桁区切り 2 4 2 2 3 8 2" xfId="4071"/>
    <cellStyle name="桁区切り 2 4 2 2 3 8 2 2" xfId="8234"/>
    <cellStyle name="桁区切り 2 4 2 2 3 8 2 3" xfId="14657"/>
    <cellStyle name="桁区切り 2 4 2 2 3 8 3" xfId="8233"/>
    <cellStyle name="桁区切り 2 4 2 2 3 8 4" xfId="12013"/>
    <cellStyle name="桁区切り 2 4 2 2 3 9" xfId="2751"/>
    <cellStyle name="桁区切り 2 4 2 2 3 9 2" xfId="8235"/>
    <cellStyle name="桁区切り 2 4 2 2 3 9 3" xfId="13337"/>
    <cellStyle name="桁区切り 2 4 2 2 4" xfId="142"/>
    <cellStyle name="桁区切り 2 4 2 2 4 2" xfId="862"/>
    <cellStyle name="桁区切り 2 4 2 2 4 2 2" xfId="2182"/>
    <cellStyle name="桁区切り 2 4 2 2 4 2 2 2" xfId="4831"/>
    <cellStyle name="桁区切り 2 4 2 2 4 2 2 2 2" xfId="8239"/>
    <cellStyle name="桁区切り 2 4 2 2 4 2 2 2 3" xfId="15417"/>
    <cellStyle name="桁区切り 2 4 2 2 4 2 2 3" xfId="8238"/>
    <cellStyle name="桁区切り 2 4 2 2 4 2 2 4" xfId="12773"/>
    <cellStyle name="桁区切り 2 4 2 2 4 2 3" xfId="3511"/>
    <cellStyle name="桁区切り 2 4 2 2 4 2 3 2" xfId="8240"/>
    <cellStyle name="桁区切り 2 4 2 2 4 2 3 3" xfId="14097"/>
    <cellStyle name="桁区切り 2 4 2 2 4 2 4" xfId="8237"/>
    <cellStyle name="桁区切り 2 4 2 2 4 2 5" xfId="11453"/>
    <cellStyle name="桁区切り 2 4 2 2 4 3" xfId="1462"/>
    <cellStyle name="桁区切り 2 4 2 2 4 3 2" xfId="4111"/>
    <cellStyle name="桁区切り 2 4 2 2 4 3 2 2" xfId="8242"/>
    <cellStyle name="桁区切り 2 4 2 2 4 3 2 3" xfId="14697"/>
    <cellStyle name="桁区切り 2 4 2 2 4 3 3" xfId="8241"/>
    <cellStyle name="桁区切り 2 4 2 2 4 3 4" xfId="12053"/>
    <cellStyle name="桁区切り 2 4 2 2 4 4" xfId="2791"/>
    <cellStyle name="桁区切り 2 4 2 2 4 4 2" xfId="8243"/>
    <cellStyle name="桁区切り 2 4 2 2 4 4 3" xfId="13377"/>
    <cellStyle name="桁区切り 2 4 2 2 4 5" xfId="8236"/>
    <cellStyle name="桁区切り 2 4 2 2 4 6" xfId="10733"/>
    <cellStyle name="桁区切り 2 4 2 2 5" xfId="262"/>
    <cellStyle name="桁区切り 2 4 2 2 5 2" xfId="982"/>
    <cellStyle name="桁区切り 2 4 2 2 5 2 2" xfId="2302"/>
    <cellStyle name="桁区切り 2 4 2 2 5 2 2 2" xfId="4951"/>
    <cellStyle name="桁区切り 2 4 2 2 5 2 2 2 2" xfId="8247"/>
    <cellStyle name="桁区切り 2 4 2 2 5 2 2 2 3" xfId="15537"/>
    <cellStyle name="桁区切り 2 4 2 2 5 2 2 3" xfId="8246"/>
    <cellStyle name="桁区切り 2 4 2 2 5 2 2 4" xfId="12893"/>
    <cellStyle name="桁区切り 2 4 2 2 5 2 3" xfId="3631"/>
    <cellStyle name="桁区切り 2 4 2 2 5 2 3 2" xfId="8248"/>
    <cellStyle name="桁区切り 2 4 2 2 5 2 3 3" xfId="14217"/>
    <cellStyle name="桁区切り 2 4 2 2 5 2 4" xfId="8245"/>
    <cellStyle name="桁区切り 2 4 2 2 5 2 5" xfId="11573"/>
    <cellStyle name="桁区切り 2 4 2 2 5 3" xfId="1582"/>
    <cellStyle name="桁区切り 2 4 2 2 5 3 2" xfId="4231"/>
    <cellStyle name="桁区切り 2 4 2 2 5 3 2 2" xfId="8250"/>
    <cellStyle name="桁区切り 2 4 2 2 5 3 2 3" xfId="14817"/>
    <cellStyle name="桁区切り 2 4 2 2 5 3 3" xfId="8249"/>
    <cellStyle name="桁区切り 2 4 2 2 5 3 4" xfId="12173"/>
    <cellStyle name="桁区切り 2 4 2 2 5 4" xfId="2911"/>
    <cellStyle name="桁区切り 2 4 2 2 5 4 2" xfId="8251"/>
    <cellStyle name="桁区切り 2 4 2 2 5 4 3" xfId="13497"/>
    <cellStyle name="桁区切り 2 4 2 2 5 5" xfId="8244"/>
    <cellStyle name="桁区切り 2 4 2 2 5 6" xfId="10853"/>
    <cellStyle name="桁区切り 2 4 2 2 6" xfId="382"/>
    <cellStyle name="桁区切り 2 4 2 2 6 2" xfId="1102"/>
    <cellStyle name="桁区切り 2 4 2 2 6 2 2" xfId="2422"/>
    <cellStyle name="桁区切り 2 4 2 2 6 2 2 2" xfId="5071"/>
    <cellStyle name="桁区切り 2 4 2 2 6 2 2 2 2" xfId="8255"/>
    <cellStyle name="桁区切り 2 4 2 2 6 2 2 2 3" xfId="15657"/>
    <cellStyle name="桁区切り 2 4 2 2 6 2 2 3" xfId="8254"/>
    <cellStyle name="桁区切り 2 4 2 2 6 2 2 4" xfId="13013"/>
    <cellStyle name="桁区切り 2 4 2 2 6 2 3" xfId="3751"/>
    <cellStyle name="桁区切り 2 4 2 2 6 2 3 2" xfId="8256"/>
    <cellStyle name="桁区切り 2 4 2 2 6 2 3 3" xfId="14337"/>
    <cellStyle name="桁区切り 2 4 2 2 6 2 4" xfId="8253"/>
    <cellStyle name="桁区切り 2 4 2 2 6 2 5" xfId="11693"/>
    <cellStyle name="桁区切り 2 4 2 2 6 3" xfId="1702"/>
    <cellStyle name="桁区切り 2 4 2 2 6 3 2" xfId="4351"/>
    <cellStyle name="桁区切り 2 4 2 2 6 3 2 2" xfId="8258"/>
    <cellStyle name="桁区切り 2 4 2 2 6 3 2 3" xfId="14937"/>
    <cellStyle name="桁区切り 2 4 2 2 6 3 3" xfId="8257"/>
    <cellStyle name="桁区切り 2 4 2 2 6 3 4" xfId="12293"/>
    <cellStyle name="桁区切り 2 4 2 2 6 4" xfId="3031"/>
    <cellStyle name="桁区切り 2 4 2 2 6 4 2" xfId="8259"/>
    <cellStyle name="桁区切り 2 4 2 2 6 4 3" xfId="13617"/>
    <cellStyle name="桁区切り 2 4 2 2 6 5" xfId="8252"/>
    <cellStyle name="桁区切り 2 4 2 2 6 6" xfId="10973"/>
    <cellStyle name="桁区切り 2 4 2 2 7" xfId="502"/>
    <cellStyle name="桁区切り 2 4 2 2 7 2" xfId="1222"/>
    <cellStyle name="桁区切り 2 4 2 2 7 2 2" xfId="2542"/>
    <cellStyle name="桁区切り 2 4 2 2 7 2 2 2" xfId="5191"/>
    <cellStyle name="桁区切り 2 4 2 2 7 2 2 2 2" xfId="8263"/>
    <cellStyle name="桁区切り 2 4 2 2 7 2 2 2 3" xfId="15777"/>
    <cellStyle name="桁区切り 2 4 2 2 7 2 2 3" xfId="8262"/>
    <cellStyle name="桁区切り 2 4 2 2 7 2 2 4" xfId="13133"/>
    <cellStyle name="桁区切り 2 4 2 2 7 2 3" xfId="3871"/>
    <cellStyle name="桁区切り 2 4 2 2 7 2 3 2" xfId="8264"/>
    <cellStyle name="桁区切り 2 4 2 2 7 2 3 3" xfId="14457"/>
    <cellStyle name="桁区切り 2 4 2 2 7 2 4" xfId="8261"/>
    <cellStyle name="桁区切り 2 4 2 2 7 2 5" xfId="11813"/>
    <cellStyle name="桁区切り 2 4 2 2 7 3" xfId="1822"/>
    <cellStyle name="桁区切り 2 4 2 2 7 3 2" xfId="4471"/>
    <cellStyle name="桁区切り 2 4 2 2 7 3 2 2" xfId="8266"/>
    <cellStyle name="桁区切り 2 4 2 2 7 3 2 3" xfId="15057"/>
    <cellStyle name="桁区切り 2 4 2 2 7 3 3" xfId="8265"/>
    <cellStyle name="桁区切り 2 4 2 2 7 3 4" xfId="12413"/>
    <cellStyle name="桁区切り 2 4 2 2 7 4" xfId="3151"/>
    <cellStyle name="桁区切り 2 4 2 2 7 4 2" xfId="8267"/>
    <cellStyle name="桁区切り 2 4 2 2 7 4 3" xfId="13737"/>
    <cellStyle name="桁区切り 2 4 2 2 7 5" xfId="8260"/>
    <cellStyle name="桁区切り 2 4 2 2 7 6" xfId="11093"/>
    <cellStyle name="桁区切り 2 4 2 2 8" xfId="622"/>
    <cellStyle name="桁区切り 2 4 2 2 8 2" xfId="1942"/>
    <cellStyle name="桁区切り 2 4 2 2 8 2 2" xfId="4591"/>
    <cellStyle name="桁区切り 2 4 2 2 8 2 2 2" xfId="8270"/>
    <cellStyle name="桁区切り 2 4 2 2 8 2 2 3" xfId="15177"/>
    <cellStyle name="桁区切り 2 4 2 2 8 2 3" xfId="8269"/>
    <cellStyle name="桁区切り 2 4 2 2 8 2 4" xfId="12533"/>
    <cellStyle name="桁区切り 2 4 2 2 8 3" xfId="3271"/>
    <cellStyle name="桁区切り 2 4 2 2 8 3 2" xfId="8271"/>
    <cellStyle name="桁区切り 2 4 2 2 8 3 3" xfId="13857"/>
    <cellStyle name="桁区切り 2 4 2 2 8 4" xfId="8268"/>
    <cellStyle name="桁区切り 2 4 2 2 8 5" xfId="11213"/>
    <cellStyle name="桁区切り 2 4 2 2 9" xfId="742"/>
    <cellStyle name="桁区切り 2 4 2 2 9 2" xfId="2062"/>
    <cellStyle name="桁区切り 2 4 2 2 9 2 2" xfId="4711"/>
    <cellStyle name="桁区切り 2 4 2 2 9 2 2 2" xfId="8274"/>
    <cellStyle name="桁区切り 2 4 2 2 9 2 2 3" xfId="15297"/>
    <cellStyle name="桁区切り 2 4 2 2 9 2 3" xfId="8273"/>
    <cellStyle name="桁区切り 2 4 2 2 9 2 4" xfId="12653"/>
    <cellStyle name="桁区切り 2 4 2 2 9 3" xfId="3391"/>
    <cellStyle name="桁区切り 2 4 2 2 9 3 2" xfId="8275"/>
    <cellStyle name="桁区切り 2 4 2 2 9 3 3" xfId="13977"/>
    <cellStyle name="桁区切り 2 4 2 2 9 4" xfId="8272"/>
    <cellStyle name="桁区切り 2 4 2 2 9 5" xfId="11333"/>
    <cellStyle name="桁区切り 2 4 2 3" xfId="30"/>
    <cellStyle name="桁区切り 2 4 2 3 10" xfId="1350"/>
    <cellStyle name="桁区切り 2 4 2 3 10 2" xfId="3999"/>
    <cellStyle name="桁区切り 2 4 2 3 10 2 2" xfId="8278"/>
    <cellStyle name="桁区切り 2 4 2 3 10 2 3" xfId="14585"/>
    <cellStyle name="桁区切り 2 4 2 3 10 3" xfId="8277"/>
    <cellStyle name="桁区切り 2 4 2 3 10 4" xfId="11941"/>
    <cellStyle name="桁区切り 2 4 2 3 11" xfId="2679"/>
    <cellStyle name="桁区切り 2 4 2 3 11 2" xfId="8279"/>
    <cellStyle name="桁区切り 2 4 2 3 11 3" xfId="13265"/>
    <cellStyle name="桁区切り 2 4 2 3 12" xfId="8276"/>
    <cellStyle name="桁区切り 2 4 2 3 13" xfId="10621"/>
    <cellStyle name="桁区切り 2 4 2 3 2" xfId="70"/>
    <cellStyle name="桁区切り 2 4 2 3 2 10" xfId="8280"/>
    <cellStyle name="桁区切り 2 4 2 3 2 11" xfId="10661"/>
    <cellStyle name="桁区切り 2 4 2 3 2 2" xfId="190"/>
    <cellStyle name="桁区切り 2 4 2 3 2 2 2" xfId="910"/>
    <cellStyle name="桁区切り 2 4 2 3 2 2 2 2" xfId="2230"/>
    <cellStyle name="桁区切り 2 4 2 3 2 2 2 2 2" xfId="4879"/>
    <cellStyle name="桁区切り 2 4 2 3 2 2 2 2 2 2" xfId="8284"/>
    <cellStyle name="桁区切り 2 4 2 3 2 2 2 2 2 3" xfId="15465"/>
    <cellStyle name="桁区切り 2 4 2 3 2 2 2 2 3" xfId="8283"/>
    <cellStyle name="桁区切り 2 4 2 3 2 2 2 2 4" xfId="12821"/>
    <cellStyle name="桁区切り 2 4 2 3 2 2 2 3" xfId="3559"/>
    <cellStyle name="桁区切り 2 4 2 3 2 2 2 3 2" xfId="8285"/>
    <cellStyle name="桁区切り 2 4 2 3 2 2 2 3 3" xfId="14145"/>
    <cellStyle name="桁区切り 2 4 2 3 2 2 2 4" xfId="8282"/>
    <cellStyle name="桁区切り 2 4 2 3 2 2 2 5" xfId="11501"/>
    <cellStyle name="桁区切り 2 4 2 3 2 2 3" xfId="1510"/>
    <cellStyle name="桁区切り 2 4 2 3 2 2 3 2" xfId="4159"/>
    <cellStyle name="桁区切り 2 4 2 3 2 2 3 2 2" xfId="8287"/>
    <cellStyle name="桁区切り 2 4 2 3 2 2 3 2 3" xfId="14745"/>
    <cellStyle name="桁区切り 2 4 2 3 2 2 3 3" xfId="8286"/>
    <cellStyle name="桁区切り 2 4 2 3 2 2 3 4" xfId="12101"/>
    <cellStyle name="桁区切り 2 4 2 3 2 2 4" xfId="2839"/>
    <cellStyle name="桁区切り 2 4 2 3 2 2 4 2" xfId="8288"/>
    <cellStyle name="桁区切り 2 4 2 3 2 2 4 3" xfId="13425"/>
    <cellStyle name="桁区切り 2 4 2 3 2 2 5" xfId="8281"/>
    <cellStyle name="桁区切り 2 4 2 3 2 2 6" xfId="10781"/>
    <cellStyle name="桁区切り 2 4 2 3 2 3" xfId="310"/>
    <cellStyle name="桁区切り 2 4 2 3 2 3 2" xfId="1030"/>
    <cellStyle name="桁区切り 2 4 2 3 2 3 2 2" xfId="2350"/>
    <cellStyle name="桁区切り 2 4 2 3 2 3 2 2 2" xfId="4999"/>
    <cellStyle name="桁区切り 2 4 2 3 2 3 2 2 2 2" xfId="8292"/>
    <cellStyle name="桁区切り 2 4 2 3 2 3 2 2 2 3" xfId="15585"/>
    <cellStyle name="桁区切り 2 4 2 3 2 3 2 2 3" xfId="8291"/>
    <cellStyle name="桁区切り 2 4 2 3 2 3 2 2 4" xfId="12941"/>
    <cellStyle name="桁区切り 2 4 2 3 2 3 2 3" xfId="3679"/>
    <cellStyle name="桁区切り 2 4 2 3 2 3 2 3 2" xfId="8293"/>
    <cellStyle name="桁区切り 2 4 2 3 2 3 2 3 3" xfId="14265"/>
    <cellStyle name="桁区切り 2 4 2 3 2 3 2 4" xfId="8290"/>
    <cellStyle name="桁区切り 2 4 2 3 2 3 2 5" xfId="11621"/>
    <cellStyle name="桁区切り 2 4 2 3 2 3 3" xfId="1630"/>
    <cellStyle name="桁区切り 2 4 2 3 2 3 3 2" xfId="4279"/>
    <cellStyle name="桁区切り 2 4 2 3 2 3 3 2 2" xfId="8295"/>
    <cellStyle name="桁区切り 2 4 2 3 2 3 3 2 3" xfId="14865"/>
    <cellStyle name="桁区切り 2 4 2 3 2 3 3 3" xfId="8294"/>
    <cellStyle name="桁区切り 2 4 2 3 2 3 3 4" xfId="12221"/>
    <cellStyle name="桁区切り 2 4 2 3 2 3 4" xfId="2959"/>
    <cellStyle name="桁区切り 2 4 2 3 2 3 4 2" xfId="8296"/>
    <cellStyle name="桁区切り 2 4 2 3 2 3 4 3" xfId="13545"/>
    <cellStyle name="桁区切り 2 4 2 3 2 3 5" xfId="8289"/>
    <cellStyle name="桁区切り 2 4 2 3 2 3 6" xfId="10901"/>
    <cellStyle name="桁区切り 2 4 2 3 2 4" xfId="430"/>
    <cellStyle name="桁区切り 2 4 2 3 2 4 2" xfId="1150"/>
    <cellStyle name="桁区切り 2 4 2 3 2 4 2 2" xfId="2470"/>
    <cellStyle name="桁区切り 2 4 2 3 2 4 2 2 2" xfId="5119"/>
    <cellStyle name="桁区切り 2 4 2 3 2 4 2 2 2 2" xfId="8300"/>
    <cellStyle name="桁区切り 2 4 2 3 2 4 2 2 2 3" xfId="15705"/>
    <cellStyle name="桁区切り 2 4 2 3 2 4 2 2 3" xfId="8299"/>
    <cellStyle name="桁区切り 2 4 2 3 2 4 2 2 4" xfId="13061"/>
    <cellStyle name="桁区切り 2 4 2 3 2 4 2 3" xfId="3799"/>
    <cellStyle name="桁区切り 2 4 2 3 2 4 2 3 2" xfId="8301"/>
    <cellStyle name="桁区切り 2 4 2 3 2 4 2 3 3" xfId="14385"/>
    <cellStyle name="桁区切り 2 4 2 3 2 4 2 4" xfId="8298"/>
    <cellStyle name="桁区切り 2 4 2 3 2 4 2 5" xfId="11741"/>
    <cellStyle name="桁区切り 2 4 2 3 2 4 3" xfId="1750"/>
    <cellStyle name="桁区切り 2 4 2 3 2 4 3 2" xfId="4399"/>
    <cellStyle name="桁区切り 2 4 2 3 2 4 3 2 2" xfId="8303"/>
    <cellStyle name="桁区切り 2 4 2 3 2 4 3 2 3" xfId="14985"/>
    <cellStyle name="桁区切り 2 4 2 3 2 4 3 3" xfId="8302"/>
    <cellStyle name="桁区切り 2 4 2 3 2 4 3 4" xfId="12341"/>
    <cellStyle name="桁区切り 2 4 2 3 2 4 4" xfId="3079"/>
    <cellStyle name="桁区切り 2 4 2 3 2 4 4 2" xfId="8304"/>
    <cellStyle name="桁区切り 2 4 2 3 2 4 4 3" xfId="13665"/>
    <cellStyle name="桁区切り 2 4 2 3 2 4 5" xfId="8297"/>
    <cellStyle name="桁区切り 2 4 2 3 2 4 6" xfId="11021"/>
    <cellStyle name="桁区切り 2 4 2 3 2 5" xfId="550"/>
    <cellStyle name="桁区切り 2 4 2 3 2 5 2" xfId="1270"/>
    <cellStyle name="桁区切り 2 4 2 3 2 5 2 2" xfId="2590"/>
    <cellStyle name="桁区切り 2 4 2 3 2 5 2 2 2" xfId="5239"/>
    <cellStyle name="桁区切り 2 4 2 3 2 5 2 2 2 2" xfId="8308"/>
    <cellStyle name="桁区切り 2 4 2 3 2 5 2 2 2 3" xfId="15825"/>
    <cellStyle name="桁区切り 2 4 2 3 2 5 2 2 3" xfId="8307"/>
    <cellStyle name="桁区切り 2 4 2 3 2 5 2 2 4" xfId="13181"/>
    <cellStyle name="桁区切り 2 4 2 3 2 5 2 3" xfId="3919"/>
    <cellStyle name="桁区切り 2 4 2 3 2 5 2 3 2" xfId="8309"/>
    <cellStyle name="桁区切り 2 4 2 3 2 5 2 3 3" xfId="14505"/>
    <cellStyle name="桁区切り 2 4 2 3 2 5 2 4" xfId="8306"/>
    <cellStyle name="桁区切り 2 4 2 3 2 5 2 5" xfId="11861"/>
    <cellStyle name="桁区切り 2 4 2 3 2 5 3" xfId="1870"/>
    <cellStyle name="桁区切り 2 4 2 3 2 5 3 2" xfId="4519"/>
    <cellStyle name="桁区切り 2 4 2 3 2 5 3 2 2" xfId="8311"/>
    <cellStyle name="桁区切り 2 4 2 3 2 5 3 2 3" xfId="15105"/>
    <cellStyle name="桁区切り 2 4 2 3 2 5 3 3" xfId="8310"/>
    <cellStyle name="桁区切り 2 4 2 3 2 5 3 4" xfId="12461"/>
    <cellStyle name="桁区切り 2 4 2 3 2 5 4" xfId="3199"/>
    <cellStyle name="桁区切り 2 4 2 3 2 5 4 2" xfId="8312"/>
    <cellStyle name="桁区切り 2 4 2 3 2 5 4 3" xfId="13785"/>
    <cellStyle name="桁区切り 2 4 2 3 2 5 5" xfId="8305"/>
    <cellStyle name="桁区切り 2 4 2 3 2 5 6" xfId="11141"/>
    <cellStyle name="桁区切り 2 4 2 3 2 6" xfId="670"/>
    <cellStyle name="桁区切り 2 4 2 3 2 6 2" xfId="1990"/>
    <cellStyle name="桁区切り 2 4 2 3 2 6 2 2" xfId="4639"/>
    <cellStyle name="桁区切り 2 4 2 3 2 6 2 2 2" xfId="8315"/>
    <cellStyle name="桁区切り 2 4 2 3 2 6 2 2 3" xfId="15225"/>
    <cellStyle name="桁区切り 2 4 2 3 2 6 2 3" xfId="8314"/>
    <cellStyle name="桁区切り 2 4 2 3 2 6 2 4" xfId="12581"/>
    <cellStyle name="桁区切り 2 4 2 3 2 6 3" xfId="3319"/>
    <cellStyle name="桁区切り 2 4 2 3 2 6 3 2" xfId="8316"/>
    <cellStyle name="桁区切り 2 4 2 3 2 6 3 3" xfId="13905"/>
    <cellStyle name="桁区切り 2 4 2 3 2 6 4" xfId="8313"/>
    <cellStyle name="桁区切り 2 4 2 3 2 6 5" xfId="11261"/>
    <cellStyle name="桁区切り 2 4 2 3 2 7" xfId="790"/>
    <cellStyle name="桁区切り 2 4 2 3 2 7 2" xfId="2110"/>
    <cellStyle name="桁区切り 2 4 2 3 2 7 2 2" xfId="4759"/>
    <cellStyle name="桁区切り 2 4 2 3 2 7 2 2 2" xfId="8319"/>
    <cellStyle name="桁区切り 2 4 2 3 2 7 2 2 3" xfId="15345"/>
    <cellStyle name="桁区切り 2 4 2 3 2 7 2 3" xfId="8318"/>
    <cellStyle name="桁区切り 2 4 2 3 2 7 2 4" xfId="12701"/>
    <cellStyle name="桁区切り 2 4 2 3 2 7 3" xfId="3439"/>
    <cellStyle name="桁区切り 2 4 2 3 2 7 3 2" xfId="8320"/>
    <cellStyle name="桁区切り 2 4 2 3 2 7 3 3" xfId="14025"/>
    <cellStyle name="桁区切り 2 4 2 3 2 7 4" xfId="8317"/>
    <cellStyle name="桁区切り 2 4 2 3 2 7 5" xfId="11381"/>
    <cellStyle name="桁区切り 2 4 2 3 2 8" xfId="1390"/>
    <cellStyle name="桁区切り 2 4 2 3 2 8 2" xfId="4039"/>
    <cellStyle name="桁区切り 2 4 2 3 2 8 2 2" xfId="8322"/>
    <cellStyle name="桁区切り 2 4 2 3 2 8 2 3" xfId="14625"/>
    <cellStyle name="桁区切り 2 4 2 3 2 8 3" xfId="8321"/>
    <cellStyle name="桁区切り 2 4 2 3 2 8 4" xfId="11981"/>
    <cellStyle name="桁区切り 2 4 2 3 2 9" xfId="2719"/>
    <cellStyle name="桁区切り 2 4 2 3 2 9 2" xfId="8323"/>
    <cellStyle name="桁区切り 2 4 2 3 2 9 3" xfId="13305"/>
    <cellStyle name="桁区切り 2 4 2 3 3" xfId="110"/>
    <cellStyle name="桁区切り 2 4 2 3 3 10" xfId="8324"/>
    <cellStyle name="桁区切り 2 4 2 3 3 11" xfId="10701"/>
    <cellStyle name="桁区切り 2 4 2 3 3 2" xfId="230"/>
    <cellStyle name="桁区切り 2 4 2 3 3 2 2" xfId="950"/>
    <cellStyle name="桁区切り 2 4 2 3 3 2 2 2" xfId="2270"/>
    <cellStyle name="桁区切り 2 4 2 3 3 2 2 2 2" xfId="4919"/>
    <cellStyle name="桁区切り 2 4 2 3 3 2 2 2 2 2" xfId="8328"/>
    <cellStyle name="桁区切り 2 4 2 3 3 2 2 2 2 3" xfId="15505"/>
    <cellStyle name="桁区切り 2 4 2 3 3 2 2 2 3" xfId="8327"/>
    <cellStyle name="桁区切り 2 4 2 3 3 2 2 2 4" xfId="12861"/>
    <cellStyle name="桁区切り 2 4 2 3 3 2 2 3" xfId="3599"/>
    <cellStyle name="桁区切り 2 4 2 3 3 2 2 3 2" xfId="8329"/>
    <cellStyle name="桁区切り 2 4 2 3 3 2 2 3 3" xfId="14185"/>
    <cellStyle name="桁区切り 2 4 2 3 3 2 2 4" xfId="8326"/>
    <cellStyle name="桁区切り 2 4 2 3 3 2 2 5" xfId="11541"/>
    <cellStyle name="桁区切り 2 4 2 3 3 2 3" xfId="1550"/>
    <cellStyle name="桁区切り 2 4 2 3 3 2 3 2" xfId="4199"/>
    <cellStyle name="桁区切り 2 4 2 3 3 2 3 2 2" xfId="8331"/>
    <cellStyle name="桁区切り 2 4 2 3 3 2 3 2 3" xfId="14785"/>
    <cellStyle name="桁区切り 2 4 2 3 3 2 3 3" xfId="8330"/>
    <cellStyle name="桁区切り 2 4 2 3 3 2 3 4" xfId="12141"/>
    <cellStyle name="桁区切り 2 4 2 3 3 2 4" xfId="2879"/>
    <cellStyle name="桁区切り 2 4 2 3 3 2 4 2" xfId="8332"/>
    <cellStyle name="桁区切り 2 4 2 3 3 2 4 3" xfId="13465"/>
    <cellStyle name="桁区切り 2 4 2 3 3 2 5" xfId="8325"/>
    <cellStyle name="桁区切り 2 4 2 3 3 2 6" xfId="10821"/>
    <cellStyle name="桁区切り 2 4 2 3 3 3" xfId="350"/>
    <cellStyle name="桁区切り 2 4 2 3 3 3 2" xfId="1070"/>
    <cellStyle name="桁区切り 2 4 2 3 3 3 2 2" xfId="2390"/>
    <cellStyle name="桁区切り 2 4 2 3 3 3 2 2 2" xfId="5039"/>
    <cellStyle name="桁区切り 2 4 2 3 3 3 2 2 2 2" xfId="8336"/>
    <cellStyle name="桁区切り 2 4 2 3 3 3 2 2 2 3" xfId="15625"/>
    <cellStyle name="桁区切り 2 4 2 3 3 3 2 2 3" xfId="8335"/>
    <cellStyle name="桁区切り 2 4 2 3 3 3 2 2 4" xfId="12981"/>
    <cellStyle name="桁区切り 2 4 2 3 3 3 2 3" xfId="3719"/>
    <cellStyle name="桁区切り 2 4 2 3 3 3 2 3 2" xfId="8337"/>
    <cellStyle name="桁区切り 2 4 2 3 3 3 2 3 3" xfId="14305"/>
    <cellStyle name="桁区切り 2 4 2 3 3 3 2 4" xfId="8334"/>
    <cellStyle name="桁区切り 2 4 2 3 3 3 2 5" xfId="11661"/>
    <cellStyle name="桁区切り 2 4 2 3 3 3 3" xfId="1670"/>
    <cellStyle name="桁区切り 2 4 2 3 3 3 3 2" xfId="4319"/>
    <cellStyle name="桁区切り 2 4 2 3 3 3 3 2 2" xfId="8339"/>
    <cellStyle name="桁区切り 2 4 2 3 3 3 3 2 3" xfId="14905"/>
    <cellStyle name="桁区切り 2 4 2 3 3 3 3 3" xfId="8338"/>
    <cellStyle name="桁区切り 2 4 2 3 3 3 3 4" xfId="12261"/>
    <cellStyle name="桁区切り 2 4 2 3 3 3 4" xfId="2999"/>
    <cellStyle name="桁区切り 2 4 2 3 3 3 4 2" xfId="8340"/>
    <cellStyle name="桁区切り 2 4 2 3 3 3 4 3" xfId="13585"/>
    <cellStyle name="桁区切り 2 4 2 3 3 3 5" xfId="8333"/>
    <cellStyle name="桁区切り 2 4 2 3 3 3 6" xfId="10941"/>
    <cellStyle name="桁区切り 2 4 2 3 3 4" xfId="470"/>
    <cellStyle name="桁区切り 2 4 2 3 3 4 2" xfId="1190"/>
    <cellStyle name="桁区切り 2 4 2 3 3 4 2 2" xfId="2510"/>
    <cellStyle name="桁区切り 2 4 2 3 3 4 2 2 2" xfId="5159"/>
    <cellStyle name="桁区切り 2 4 2 3 3 4 2 2 2 2" xfId="8344"/>
    <cellStyle name="桁区切り 2 4 2 3 3 4 2 2 2 3" xfId="15745"/>
    <cellStyle name="桁区切り 2 4 2 3 3 4 2 2 3" xfId="8343"/>
    <cellStyle name="桁区切り 2 4 2 3 3 4 2 2 4" xfId="13101"/>
    <cellStyle name="桁区切り 2 4 2 3 3 4 2 3" xfId="3839"/>
    <cellStyle name="桁区切り 2 4 2 3 3 4 2 3 2" xfId="8345"/>
    <cellStyle name="桁区切り 2 4 2 3 3 4 2 3 3" xfId="14425"/>
    <cellStyle name="桁区切り 2 4 2 3 3 4 2 4" xfId="8342"/>
    <cellStyle name="桁区切り 2 4 2 3 3 4 2 5" xfId="11781"/>
    <cellStyle name="桁区切り 2 4 2 3 3 4 3" xfId="1790"/>
    <cellStyle name="桁区切り 2 4 2 3 3 4 3 2" xfId="4439"/>
    <cellStyle name="桁区切り 2 4 2 3 3 4 3 2 2" xfId="8347"/>
    <cellStyle name="桁区切り 2 4 2 3 3 4 3 2 3" xfId="15025"/>
    <cellStyle name="桁区切り 2 4 2 3 3 4 3 3" xfId="8346"/>
    <cellStyle name="桁区切り 2 4 2 3 3 4 3 4" xfId="12381"/>
    <cellStyle name="桁区切り 2 4 2 3 3 4 4" xfId="3119"/>
    <cellStyle name="桁区切り 2 4 2 3 3 4 4 2" xfId="8348"/>
    <cellStyle name="桁区切り 2 4 2 3 3 4 4 3" xfId="13705"/>
    <cellStyle name="桁区切り 2 4 2 3 3 4 5" xfId="8341"/>
    <cellStyle name="桁区切り 2 4 2 3 3 4 6" xfId="11061"/>
    <cellStyle name="桁区切り 2 4 2 3 3 5" xfId="590"/>
    <cellStyle name="桁区切り 2 4 2 3 3 5 2" xfId="1310"/>
    <cellStyle name="桁区切り 2 4 2 3 3 5 2 2" xfId="2630"/>
    <cellStyle name="桁区切り 2 4 2 3 3 5 2 2 2" xfId="5279"/>
    <cellStyle name="桁区切り 2 4 2 3 3 5 2 2 2 2" xfId="8352"/>
    <cellStyle name="桁区切り 2 4 2 3 3 5 2 2 2 3" xfId="15865"/>
    <cellStyle name="桁区切り 2 4 2 3 3 5 2 2 3" xfId="8351"/>
    <cellStyle name="桁区切り 2 4 2 3 3 5 2 2 4" xfId="13221"/>
    <cellStyle name="桁区切り 2 4 2 3 3 5 2 3" xfId="3959"/>
    <cellStyle name="桁区切り 2 4 2 3 3 5 2 3 2" xfId="8353"/>
    <cellStyle name="桁区切り 2 4 2 3 3 5 2 3 3" xfId="14545"/>
    <cellStyle name="桁区切り 2 4 2 3 3 5 2 4" xfId="8350"/>
    <cellStyle name="桁区切り 2 4 2 3 3 5 2 5" xfId="11901"/>
    <cellStyle name="桁区切り 2 4 2 3 3 5 3" xfId="1910"/>
    <cellStyle name="桁区切り 2 4 2 3 3 5 3 2" xfId="4559"/>
    <cellStyle name="桁区切り 2 4 2 3 3 5 3 2 2" xfId="8355"/>
    <cellStyle name="桁区切り 2 4 2 3 3 5 3 2 3" xfId="15145"/>
    <cellStyle name="桁区切り 2 4 2 3 3 5 3 3" xfId="8354"/>
    <cellStyle name="桁区切り 2 4 2 3 3 5 3 4" xfId="12501"/>
    <cellStyle name="桁区切り 2 4 2 3 3 5 4" xfId="3239"/>
    <cellStyle name="桁区切り 2 4 2 3 3 5 4 2" xfId="8356"/>
    <cellStyle name="桁区切り 2 4 2 3 3 5 4 3" xfId="13825"/>
    <cellStyle name="桁区切り 2 4 2 3 3 5 5" xfId="8349"/>
    <cellStyle name="桁区切り 2 4 2 3 3 5 6" xfId="11181"/>
    <cellStyle name="桁区切り 2 4 2 3 3 6" xfId="710"/>
    <cellStyle name="桁区切り 2 4 2 3 3 6 2" xfId="2030"/>
    <cellStyle name="桁区切り 2 4 2 3 3 6 2 2" xfId="4679"/>
    <cellStyle name="桁区切り 2 4 2 3 3 6 2 2 2" xfId="8359"/>
    <cellStyle name="桁区切り 2 4 2 3 3 6 2 2 3" xfId="15265"/>
    <cellStyle name="桁区切り 2 4 2 3 3 6 2 3" xfId="8358"/>
    <cellStyle name="桁区切り 2 4 2 3 3 6 2 4" xfId="12621"/>
    <cellStyle name="桁区切り 2 4 2 3 3 6 3" xfId="3359"/>
    <cellStyle name="桁区切り 2 4 2 3 3 6 3 2" xfId="8360"/>
    <cellStyle name="桁区切り 2 4 2 3 3 6 3 3" xfId="13945"/>
    <cellStyle name="桁区切り 2 4 2 3 3 6 4" xfId="8357"/>
    <cellStyle name="桁区切り 2 4 2 3 3 6 5" xfId="11301"/>
    <cellStyle name="桁区切り 2 4 2 3 3 7" xfId="830"/>
    <cellStyle name="桁区切り 2 4 2 3 3 7 2" xfId="2150"/>
    <cellStyle name="桁区切り 2 4 2 3 3 7 2 2" xfId="4799"/>
    <cellStyle name="桁区切り 2 4 2 3 3 7 2 2 2" xfId="8363"/>
    <cellStyle name="桁区切り 2 4 2 3 3 7 2 2 3" xfId="15385"/>
    <cellStyle name="桁区切り 2 4 2 3 3 7 2 3" xfId="8362"/>
    <cellStyle name="桁区切り 2 4 2 3 3 7 2 4" xfId="12741"/>
    <cellStyle name="桁区切り 2 4 2 3 3 7 3" xfId="3479"/>
    <cellStyle name="桁区切り 2 4 2 3 3 7 3 2" xfId="8364"/>
    <cellStyle name="桁区切り 2 4 2 3 3 7 3 3" xfId="14065"/>
    <cellStyle name="桁区切り 2 4 2 3 3 7 4" xfId="8361"/>
    <cellStyle name="桁区切り 2 4 2 3 3 7 5" xfId="11421"/>
    <cellStyle name="桁区切り 2 4 2 3 3 8" xfId="1430"/>
    <cellStyle name="桁区切り 2 4 2 3 3 8 2" xfId="4079"/>
    <cellStyle name="桁区切り 2 4 2 3 3 8 2 2" xfId="8366"/>
    <cellStyle name="桁区切り 2 4 2 3 3 8 2 3" xfId="14665"/>
    <cellStyle name="桁区切り 2 4 2 3 3 8 3" xfId="8365"/>
    <cellStyle name="桁区切り 2 4 2 3 3 8 4" xfId="12021"/>
    <cellStyle name="桁区切り 2 4 2 3 3 9" xfId="2759"/>
    <cellStyle name="桁区切り 2 4 2 3 3 9 2" xfId="8367"/>
    <cellStyle name="桁区切り 2 4 2 3 3 9 3" xfId="13345"/>
    <cellStyle name="桁区切り 2 4 2 3 4" xfId="150"/>
    <cellStyle name="桁区切り 2 4 2 3 4 2" xfId="870"/>
    <cellStyle name="桁区切り 2 4 2 3 4 2 2" xfId="2190"/>
    <cellStyle name="桁区切り 2 4 2 3 4 2 2 2" xfId="4839"/>
    <cellStyle name="桁区切り 2 4 2 3 4 2 2 2 2" xfId="8371"/>
    <cellStyle name="桁区切り 2 4 2 3 4 2 2 2 3" xfId="15425"/>
    <cellStyle name="桁区切り 2 4 2 3 4 2 2 3" xfId="8370"/>
    <cellStyle name="桁区切り 2 4 2 3 4 2 2 4" xfId="12781"/>
    <cellStyle name="桁区切り 2 4 2 3 4 2 3" xfId="3519"/>
    <cellStyle name="桁区切り 2 4 2 3 4 2 3 2" xfId="8372"/>
    <cellStyle name="桁区切り 2 4 2 3 4 2 3 3" xfId="14105"/>
    <cellStyle name="桁区切り 2 4 2 3 4 2 4" xfId="8369"/>
    <cellStyle name="桁区切り 2 4 2 3 4 2 5" xfId="11461"/>
    <cellStyle name="桁区切り 2 4 2 3 4 3" xfId="1470"/>
    <cellStyle name="桁区切り 2 4 2 3 4 3 2" xfId="4119"/>
    <cellStyle name="桁区切り 2 4 2 3 4 3 2 2" xfId="8374"/>
    <cellStyle name="桁区切り 2 4 2 3 4 3 2 3" xfId="14705"/>
    <cellStyle name="桁区切り 2 4 2 3 4 3 3" xfId="8373"/>
    <cellStyle name="桁区切り 2 4 2 3 4 3 4" xfId="12061"/>
    <cellStyle name="桁区切り 2 4 2 3 4 4" xfId="2799"/>
    <cellStyle name="桁区切り 2 4 2 3 4 4 2" xfId="8375"/>
    <cellStyle name="桁区切り 2 4 2 3 4 4 3" xfId="13385"/>
    <cellStyle name="桁区切り 2 4 2 3 4 5" xfId="8368"/>
    <cellStyle name="桁区切り 2 4 2 3 4 6" xfId="10741"/>
    <cellStyle name="桁区切り 2 4 2 3 5" xfId="270"/>
    <cellStyle name="桁区切り 2 4 2 3 5 2" xfId="990"/>
    <cellStyle name="桁区切り 2 4 2 3 5 2 2" xfId="2310"/>
    <cellStyle name="桁区切り 2 4 2 3 5 2 2 2" xfId="4959"/>
    <cellStyle name="桁区切り 2 4 2 3 5 2 2 2 2" xfId="8379"/>
    <cellStyle name="桁区切り 2 4 2 3 5 2 2 2 3" xfId="15545"/>
    <cellStyle name="桁区切り 2 4 2 3 5 2 2 3" xfId="8378"/>
    <cellStyle name="桁区切り 2 4 2 3 5 2 2 4" xfId="12901"/>
    <cellStyle name="桁区切り 2 4 2 3 5 2 3" xfId="3639"/>
    <cellStyle name="桁区切り 2 4 2 3 5 2 3 2" xfId="8380"/>
    <cellStyle name="桁区切り 2 4 2 3 5 2 3 3" xfId="14225"/>
    <cellStyle name="桁区切り 2 4 2 3 5 2 4" xfId="8377"/>
    <cellStyle name="桁区切り 2 4 2 3 5 2 5" xfId="11581"/>
    <cellStyle name="桁区切り 2 4 2 3 5 3" xfId="1590"/>
    <cellStyle name="桁区切り 2 4 2 3 5 3 2" xfId="4239"/>
    <cellStyle name="桁区切り 2 4 2 3 5 3 2 2" xfId="8382"/>
    <cellStyle name="桁区切り 2 4 2 3 5 3 2 3" xfId="14825"/>
    <cellStyle name="桁区切り 2 4 2 3 5 3 3" xfId="8381"/>
    <cellStyle name="桁区切り 2 4 2 3 5 3 4" xfId="12181"/>
    <cellStyle name="桁区切り 2 4 2 3 5 4" xfId="2919"/>
    <cellStyle name="桁区切り 2 4 2 3 5 4 2" xfId="8383"/>
    <cellStyle name="桁区切り 2 4 2 3 5 4 3" xfId="13505"/>
    <cellStyle name="桁区切り 2 4 2 3 5 5" xfId="8376"/>
    <cellStyle name="桁区切り 2 4 2 3 5 6" xfId="10861"/>
    <cellStyle name="桁区切り 2 4 2 3 6" xfId="390"/>
    <cellStyle name="桁区切り 2 4 2 3 6 2" xfId="1110"/>
    <cellStyle name="桁区切り 2 4 2 3 6 2 2" xfId="2430"/>
    <cellStyle name="桁区切り 2 4 2 3 6 2 2 2" xfId="5079"/>
    <cellStyle name="桁区切り 2 4 2 3 6 2 2 2 2" xfId="8387"/>
    <cellStyle name="桁区切り 2 4 2 3 6 2 2 2 3" xfId="15665"/>
    <cellStyle name="桁区切り 2 4 2 3 6 2 2 3" xfId="8386"/>
    <cellStyle name="桁区切り 2 4 2 3 6 2 2 4" xfId="13021"/>
    <cellStyle name="桁区切り 2 4 2 3 6 2 3" xfId="3759"/>
    <cellStyle name="桁区切り 2 4 2 3 6 2 3 2" xfId="8388"/>
    <cellStyle name="桁区切り 2 4 2 3 6 2 3 3" xfId="14345"/>
    <cellStyle name="桁区切り 2 4 2 3 6 2 4" xfId="8385"/>
    <cellStyle name="桁区切り 2 4 2 3 6 2 5" xfId="11701"/>
    <cellStyle name="桁区切り 2 4 2 3 6 3" xfId="1710"/>
    <cellStyle name="桁区切り 2 4 2 3 6 3 2" xfId="4359"/>
    <cellStyle name="桁区切り 2 4 2 3 6 3 2 2" xfId="8390"/>
    <cellStyle name="桁区切り 2 4 2 3 6 3 2 3" xfId="14945"/>
    <cellStyle name="桁区切り 2 4 2 3 6 3 3" xfId="8389"/>
    <cellStyle name="桁区切り 2 4 2 3 6 3 4" xfId="12301"/>
    <cellStyle name="桁区切り 2 4 2 3 6 4" xfId="3039"/>
    <cellStyle name="桁区切り 2 4 2 3 6 4 2" xfId="8391"/>
    <cellStyle name="桁区切り 2 4 2 3 6 4 3" xfId="13625"/>
    <cellStyle name="桁区切り 2 4 2 3 6 5" xfId="8384"/>
    <cellStyle name="桁区切り 2 4 2 3 6 6" xfId="10981"/>
    <cellStyle name="桁区切り 2 4 2 3 7" xfId="510"/>
    <cellStyle name="桁区切り 2 4 2 3 7 2" xfId="1230"/>
    <cellStyle name="桁区切り 2 4 2 3 7 2 2" xfId="2550"/>
    <cellStyle name="桁区切り 2 4 2 3 7 2 2 2" xfId="5199"/>
    <cellStyle name="桁区切り 2 4 2 3 7 2 2 2 2" xfId="8395"/>
    <cellStyle name="桁区切り 2 4 2 3 7 2 2 2 3" xfId="15785"/>
    <cellStyle name="桁区切り 2 4 2 3 7 2 2 3" xfId="8394"/>
    <cellStyle name="桁区切り 2 4 2 3 7 2 2 4" xfId="13141"/>
    <cellStyle name="桁区切り 2 4 2 3 7 2 3" xfId="3879"/>
    <cellStyle name="桁区切り 2 4 2 3 7 2 3 2" xfId="8396"/>
    <cellStyle name="桁区切り 2 4 2 3 7 2 3 3" xfId="14465"/>
    <cellStyle name="桁区切り 2 4 2 3 7 2 4" xfId="8393"/>
    <cellStyle name="桁区切り 2 4 2 3 7 2 5" xfId="11821"/>
    <cellStyle name="桁区切り 2 4 2 3 7 3" xfId="1830"/>
    <cellStyle name="桁区切り 2 4 2 3 7 3 2" xfId="4479"/>
    <cellStyle name="桁区切り 2 4 2 3 7 3 2 2" xfId="8398"/>
    <cellStyle name="桁区切り 2 4 2 3 7 3 2 3" xfId="15065"/>
    <cellStyle name="桁区切り 2 4 2 3 7 3 3" xfId="8397"/>
    <cellStyle name="桁区切り 2 4 2 3 7 3 4" xfId="12421"/>
    <cellStyle name="桁区切り 2 4 2 3 7 4" xfId="3159"/>
    <cellStyle name="桁区切り 2 4 2 3 7 4 2" xfId="8399"/>
    <cellStyle name="桁区切り 2 4 2 3 7 4 3" xfId="13745"/>
    <cellStyle name="桁区切り 2 4 2 3 7 5" xfId="8392"/>
    <cellStyle name="桁区切り 2 4 2 3 7 6" xfId="11101"/>
    <cellStyle name="桁区切り 2 4 2 3 8" xfId="630"/>
    <cellStyle name="桁区切り 2 4 2 3 8 2" xfId="1950"/>
    <cellStyle name="桁区切り 2 4 2 3 8 2 2" xfId="4599"/>
    <cellStyle name="桁区切り 2 4 2 3 8 2 2 2" xfId="8402"/>
    <cellStyle name="桁区切り 2 4 2 3 8 2 2 3" xfId="15185"/>
    <cellStyle name="桁区切り 2 4 2 3 8 2 3" xfId="8401"/>
    <cellStyle name="桁区切り 2 4 2 3 8 2 4" xfId="12541"/>
    <cellStyle name="桁区切り 2 4 2 3 8 3" xfId="3279"/>
    <cellStyle name="桁区切り 2 4 2 3 8 3 2" xfId="8403"/>
    <cellStyle name="桁区切り 2 4 2 3 8 3 3" xfId="13865"/>
    <cellStyle name="桁区切り 2 4 2 3 8 4" xfId="8400"/>
    <cellStyle name="桁区切り 2 4 2 3 8 5" xfId="11221"/>
    <cellStyle name="桁区切り 2 4 2 3 9" xfId="750"/>
    <cellStyle name="桁区切り 2 4 2 3 9 2" xfId="2070"/>
    <cellStyle name="桁区切り 2 4 2 3 9 2 2" xfId="4719"/>
    <cellStyle name="桁区切り 2 4 2 3 9 2 2 2" xfId="8406"/>
    <cellStyle name="桁区切り 2 4 2 3 9 2 2 3" xfId="15305"/>
    <cellStyle name="桁区切り 2 4 2 3 9 2 3" xfId="8405"/>
    <cellStyle name="桁区切り 2 4 2 3 9 2 4" xfId="12661"/>
    <cellStyle name="桁区切り 2 4 2 3 9 3" xfId="3399"/>
    <cellStyle name="桁区切り 2 4 2 3 9 3 2" xfId="8407"/>
    <cellStyle name="桁区切り 2 4 2 3 9 3 3" xfId="13985"/>
    <cellStyle name="桁区切り 2 4 2 3 9 4" xfId="8404"/>
    <cellStyle name="桁区切り 2 4 2 3 9 5" xfId="11341"/>
    <cellStyle name="桁区切り 2 4 2 4" xfId="38"/>
    <cellStyle name="桁区切り 2 4 2 4 10" xfId="1358"/>
    <cellStyle name="桁区切り 2 4 2 4 10 2" xfId="4007"/>
    <cellStyle name="桁区切り 2 4 2 4 10 2 2" xfId="8410"/>
    <cellStyle name="桁区切り 2 4 2 4 10 2 3" xfId="14593"/>
    <cellStyle name="桁区切り 2 4 2 4 10 3" xfId="8409"/>
    <cellStyle name="桁区切り 2 4 2 4 10 4" xfId="11949"/>
    <cellStyle name="桁区切り 2 4 2 4 11" xfId="2687"/>
    <cellStyle name="桁区切り 2 4 2 4 11 2" xfId="8411"/>
    <cellStyle name="桁区切り 2 4 2 4 11 3" xfId="13273"/>
    <cellStyle name="桁区切り 2 4 2 4 12" xfId="8408"/>
    <cellStyle name="桁区切り 2 4 2 4 13" xfId="10629"/>
    <cellStyle name="桁区切り 2 4 2 4 2" xfId="78"/>
    <cellStyle name="桁区切り 2 4 2 4 2 10" xfId="8412"/>
    <cellStyle name="桁区切り 2 4 2 4 2 11" xfId="10669"/>
    <cellStyle name="桁区切り 2 4 2 4 2 2" xfId="198"/>
    <cellStyle name="桁区切り 2 4 2 4 2 2 2" xfId="918"/>
    <cellStyle name="桁区切り 2 4 2 4 2 2 2 2" xfId="2238"/>
    <cellStyle name="桁区切り 2 4 2 4 2 2 2 2 2" xfId="4887"/>
    <cellStyle name="桁区切り 2 4 2 4 2 2 2 2 2 2" xfId="8416"/>
    <cellStyle name="桁区切り 2 4 2 4 2 2 2 2 2 3" xfId="15473"/>
    <cellStyle name="桁区切り 2 4 2 4 2 2 2 2 3" xfId="8415"/>
    <cellStyle name="桁区切り 2 4 2 4 2 2 2 2 4" xfId="12829"/>
    <cellStyle name="桁区切り 2 4 2 4 2 2 2 3" xfId="3567"/>
    <cellStyle name="桁区切り 2 4 2 4 2 2 2 3 2" xfId="8417"/>
    <cellStyle name="桁区切り 2 4 2 4 2 2 2 3 3" xfId="14153"/>
    <cellStyle name="桁区切り 2 4 2 4 2 2 2 4" xfId="8414"/>
    <cellStyle name="桁区切り 2 4 2 4 2 2 2 5" xfId="11509"/>
    <cellStyle name="桁区切り 2 4 2 4 2 2 3" xfId="1518"/>
    <cellStyle name="桁区切り 2 4 2 4 2 2 3 2" xfId="4167"/>
    <cellStyle name="桁区切り 2 4 2 4 2 2 3 2 2" xfId="8419"/>
    <cellStyle name="桁区切り 2 4 2 4 2 2 3 2 3" xfId="14753"/>
    <cellStyle name="桁区切り 2 4 2 4 2 2 3 3" xfId="8418"/>
    <cellStyle name="桁区切り 2 4 2 4 2 2 3 4" xfId="12109"/>
    <cellStyle name="桁区切り 2 4 2 4 2 2 4" xfId="2847"/>
    <cellStyle name="桁区切り 2 4 2 4 2 2 4 2" xfId="8420"/>
    <cellStyle name="桁区切り 2 4 2 4 2 2 4 3" xfId="13433"/>
    <cellStyle name="桁区切り 2 4 2 4 2 2 5" xfId="8413"/>
    <cellStyle name="桁区切り 2 4 2 4 2 2 6" xfId="10789"/>
    <cellStyle name="桁区切り 2 4 2 4 2 3" xfId="318"/>
    <cellStyle name="桁区切り 2 4 2 4 2 3 2" xfId="1038"/>
    <cellStyle name="桁区切り 2 4 2 4 2 3 2 2" xfId="2358"/>
    <cellStyle name="桁区切り 2 4 2 4 2 3 2 2 2" xfId="5007"/>
    <cellStyle name="桁区切り 2 4 2 4 2 3 2 2 2 2" xfId="8424"/>
    <cellStyle name="桁区切り 2 4 2 4 2 3 2 2 2 3" xfId="15593"/>
    <cellStyle name="桁区切り 2 4 2 4 2 3 2 2 3" xfId="8423"/>
    <cellStyle name="桁区切り 2 4 2 4 2 3 2 2 4" xfId="12949"/>
    <cellStyle name="桁区切り 2 4 2 4 2 3 2 3" xfId="3687"/>
    <cellStyle name="桁区切り 2 4 2 4 2 3 2 3 2" xfId="8425"/>
    <cellStyle name="桁区切り 2 4 2 4 2 3 2 3 3" xfId="14273"/>
    <cellStyle name="桁区切り 2 4 2 4 2 3 2 4" xfId="8422"/>
    <cellStyle name="桁区切り 2 4 2 4 2 3 2 5" xfId="11629"/>
    <cellStyle name="桁区切り 2 4 2 4 2 3 3" xfId="1638"/>
    <cellStyle name="桁区切り 2 4 2 4 2 3 3 2" xfId="4287"/>
    <cellStyle name="桁区切り 2 4 2 4 2 3 3 2 2" xfId="8427"/>
    <cellStyle name="桁区切り 2 4 2 4 2 3 3 2 3" xfId="14873"/>
    <cellStyle name="桁区切り 2 4 2 4 2 3 3 3" xfId="8426"/>
    <cellStyle name="桁区切り 2 4 2 4 2 3 3 4" xfId="12229"/>
    <cellStyle name="桁区切り 2 4 2 4 2 3 4" xfId="2967"/>
    <cellStyle name="桁区切り 2 4 2 4 2 3 4 2" xfId="8428"/>
    <cellStyle name="桁区切り 2 4 2 4 2 3 4 3" xfId="13553"/>
    <cellStyle name="桁区切り 2 4 2 4 2 3 5" xfId="8421"/>
    <cellStyle name="桁区切り 2 4 2 4 2 3 6" xfId="10909"/>
    <cellStyle name="桁区切り 2 4 2 4 2 4" xfId="438"/>
    <cellStyle name="桁区切り 2 4 2 4 2 4 2" xfId="1158"/>
    <cellStyle name="桁区切り 2 4 2 4 2 4 2 2" xfId="2478"/>
    <cellStyle name="桁区切り 2 4 2 4 2 4 2 2 2" xfId="5127"/>
    <cellStyle name="桁区切り 2 4 2 4 2 4 2 2 2 2" xfId="8432"/>
    <cellStyle name="桁区切り 2 4 2 4 2 4 2 2 2 3" xfId="15713"/>
    <cellStyle name="桁区切り 2 4 2 4 2 4 2 2 3" xfId="8431"/>
    <cellStyle name="桁区切り 2 4 2 4 2 4 2 2 4" xfId="13069"/>
    <cellStyle name="桁区切り 2 4 2 4 2 4 2 3" xfId="3807"/>
    <cellStyle name="桁区切り 2 4 2 4 2 4 2 3 2" xfId="8433"/>
    <cellStyle name="桁区切り 2 4 2 4 2 4 2 3 3" xfId="14393"/>
    <cellStyle name="桁区切り 2 4 2 4 2 4 2 4" xfId="8430"/>
    <cellStyle name="桁区切り 2 4 2 4 2 4 2 5" xfId="11749"/>
    <cellStyle name="桁区切り 2 4 2 4 2 4 3" xfId="1758"/>
    <cellStyle name="桁区切り 2 4 2 4 2 4 3 2" xfId="4407"/>
    <cellStyle name="桁区切り 2 4 2 4 2 4 3 2 2" xfId="8435"/>
    <cellStyle name="桁区切り 2 4 2 4 2 4 3 2 3" xfId="14993"/>
    <cellStyle name="桁区切り 2 4 2 4 2 4 3 3" xfId="8434"/>
    <cellStyle name="桁区切り 2 4 2 4 2 4 3 4" xfId="12349"/>
    <cellStyle name="桁区切り 2 4 2 4 2 4 4" xfId="3087"/>
    <cellStyle name="桁区切り 2 4 2 4 2 4 4 2" xfId="8436"/>
    <cellStyle name="桁区切り 2 4 2 4 2 4 4 3" xfId="13673"/>
    <cellStyle name="桁区切り 2 4 2 4 2 4 5" xfId="8429"/>
    <cellStyle name="桁区切り 2 4 2 4 2 4 6" xfId="11029"/>
    <cellStyle name="桁区切り 2 4 2 4 2 5" xfId="558"/>
    <cellStyle name="桁区切り 2 4 2 4 2 5 2" xfId="1278"/>
    <cellStyle name="桁区切り 2 4 2 4 2 5 2 2" xfId="2598"/>
    <cellStyle name="桁区切り 2 4 2 4 2 5 2 2 2" xfId="5247"/>
    <cellStyle name="桁区切り 2 4 2 4 2 5 2 2 2 2" xfId="8440"/>
    <cellStyle name="桁区切り 2 4 2 4 2 5 2 2 2 3" xfId="15833"/>
    <cellStyle name="桁区切り 2 4 2 4 2 5 2 2 3" xfId="8439"/>
    <cellStyle name="桁区切り 2 4 2 4 2 5 2 2 4" xfId="13189"/>
    <cellStyle name="桁区切り 2 4 2 4 2 5 2 3" xfId="3927"/>
    <cellStyle name="桁区切り 2 4 2 4 2 5 2 3 2" xfId="8441"/>
    <cellStyle name="桁区切り 2 4 2 4 2 5 2 3 3" xfId="14513"/>
    <cellStyle name="桁区切り 2 4 2 4 2 5 2 4" xfId="8438"/>
    <cellStyle name="桁区切り 2 4 2 4 2 5 2 5" xfId="11869"/>
    <cellStyle name="桁区切り 2 4 2 4 2 5 3" xfId="1878"/>
    <cellStyle name="桁区切り 2 4 2 4 2 5 3 2" xfId="4527"/>
    <cellStyle name="桁区切り 2 4 2 4 2 5 3 2 2" xfId="8443"/>
    <cellStyle name="桁区切り 2 4 2 4 2 5 3 2 3" xfId="15113"/>
    <cellStyle name="桁区切り 2 4 2 4 2 5 3 3" xfId="8442"/>
    <cellStyle name="桁区切り 2 4 2 4 2 5 3 4" xfId="12469"/>
    <cellStyle name="桁区切り 2 4 2 4 2 5 4" xfId="3207"/>
    <cellStyle name="桁区切り 2 4 2 4 2 5 4 2" xfId="8444"/>
    <cellStyle name="桁区切り 2 4 2 4 2 5 4 3" xfId="13793"/>
    <cellStyle name="桁区切り 2 4 2 4 2 5 5" xfId="8437"/>
    <cellStyle name="桁区切り 2 4 2 4 2 5 6" xfId="11149"/>
    <cellStyle name="桁区切り 2 4 2 4 2 6" xfId="678"/>
    <cellStyle name="桁区切り 2 4 2 4 2 6 2" xfId="1998"/>
    <cellStyle name="桁区切り 2 4 2 4 2 6 2 2" xfId="4647"/>
    <cellStyle name="桁区切り 2 4 2 4 2 6 2 2 2" xfId="8447"/>
    <cellStyle name="桁区切り 2 4 2 4 2 6 2 2 3" xfId="15233"/>
    <cellStyle name="桁区切り 2 4 2 4 2 6 2 3" xfId="8446"/>
    <cellStyle name="桁区切り 2 4 2 4 2 6 2 4" xfId="12589"/>
    <cellStyle name="桁区切り 2 4 2 4 2 6 3" xfId="3327"/>
    <cellStyle name="桁区切り 2 4 2 4 2 6 3 2" xfId="8448"/>
    <cellStyle name="桁区切り 2 4 2 4 2 6 3 3" xfId="13913"/>
    <cellStyle name="桁区切り 2 4 2 4 2 6 4" xfId="8445"/>
    <cellStyle name="桁区切り 2 4 2 4 2 6 5" xfId="11269"/>
    <cellStyle name="桁区切り 2 4 2 4 2 7" xfId="798"/>
    <cellStyle name="桁区切り 2 4 2 4 2 7 2" xfId="2118"/>
    <cellStyle name="桁区切り 2 4 2 4 2 7 2 2" xfId="4767"/>
    <cellStyle name="桁区切り 2 4 2 4 2 7 2 2 2" xfId="8451"/>
    <cellStyle name="桁区切り 2 4 2 4 2 7 2 2 3" xfId="15353"/>
    <cellStyle name="桁区切り 2 4 2 4 2 7 2 3" xfId="8450"/>
    <cellStyle name="桁区切り 2 4 2 4 2 7 2 4" xfId="12709"/>
    <cellStyle name="桁区切り 2 4 2 4 2 7 3" xfId="3447"/>
    <cellStyle name="桁区切り 2 4 2 4 2 7 3 2" xfId="8452"/>
    <cellStyle name="桁区切り 2 4 2 4 2 7 3 3" xfId="14033"/>
    <cellStyle name="桁区切り 2 4 2 4 2 7 4" xfId="8449"/>
    <cellStyle name="桁区切り 2 4 2 4 2 7 5" xfId="11389"/>
    <cellStyle name="桁区切り 2 4 2 4 2 8" xfId="1398"/>
    <cellStyle name="桁区切り 2 4 2 4 2 8 2" xfId="4047"/>
    <cellStyle name="桁区切り 2 4 2 4 2 8 2 2" xfId="8454"/>
    <cellStyle name="桁区切り 2 4 2 4 2 8 2 3" xfId="14633"/>
    <cellStyle name="桁区切り 2 4 2 4 2 8 3" xfId="8453"/>
    <cellStyle name="桁区切り 2 4 2 4 2 8 4" xfId="11989"/>
    <cellStyle name="桁区切り 2 4 2 4 2 9" xfId="2727"/>
    <cellStyle name="桁区切り 2 4 2 4 2 9 2" xfId="8455"/>
    <cellStyle name="桁区切り 2 4 2 4 2 9 3" xfId="13313"/>
    <cellStyle name="桁区切り 2 4 2 4 3" xfId="118"/>
    <cellStyle name="桁区切り 2 4 2 4 3 10" xfId="8456"/>
    <cellStyle name="桁区切り 2 4 2 4 3 11" xfId="10709"/>
    <cellStyle name="桁区切り 2 4 2 4 3 2" xfId="238"/>
    <cellStyle name="桁区切り 2 4 2 4 3 2 2" xfId="958"/>
    <cellStyle name="桁区切り 2 4 2 4 3 2 2 2" xfId="2278"/>
    <cellStyle name="桁区切り 2 4 2 4 3 2 2 2 2" xfId="4927"/>
    <cellStyle name="桁区切り 2 4 2 4 3 2 2 2 2 2" xfId="8460"/>
    <cellStyle name="桁区切り 2 4 2 4 3 2 2 2 2 3" xfId="15513"/>
    <cellStyle name="桁区切り 2 4 2 4 3 2 2 2 3" xfId="8459"/>
    <cellStyle name="桁区切り 2 4 2 4 3 2 2 2 4" xfId="12869"/>
    <cellStyle name="桁区切り 2 4 2 4 3 2 2 3" xfId="3607"/>
    <cellStyle name="桁区切り 2 4 2 4 3 2 2 3 2" xfId="8461"/>
    <cellStyle name="桁区切り 2 4 2 4 3 2 2 3 3" xfId="14193"/>
    <cellStyle name="桁区切り 2 4 2 4 3 2 2 4" xfId="8458"/>
    <cellStyle name="桁区切り 2 4 2 4 3 2 2 5" xfId="11549"/>
    <cellStyle name="桁区切り 2 4 2 4 3 2 3" xfId="1558"/>
    <cellStyle name="桁区切り 2 4 2 4 3 2 3 2" xfId="4207"/>
    <cellStyle name="桁区切り 2 4 2 4 3 2 3 2 2" xfId="8463"/>
    <cellStyle name="桁区切り 2 4 2 4 3 2 3 2 3" xfId="14793"/>
    <cellStyle name="桁区切り 2 4 2 4 3 2 3 3" xfId="8462"/>
    <cellStyle name="桁区切り 2 4 2 4 3 2 3 4" xfId="12149"/>
    <cellStyle name="桁区切り 2 4 2 4 3 2 4" xfId="2887"/>
    <cellStyle name="桁区切り 2 4 2 4 3 2 4 2" xfId="8464"/>
    <cellStyle name="桁区切り 2 4 2 4 3 2 4 3" xfId="13473"/>
    <cellStyle name="桁区切り 2 4 2 4 3 2 5" xfId="8457"/>
    <cellStyle name="桁区切り 2 4 2 4 3 2 6" xfId="10829"/>
    <cellStyle name="桁区切り 2 4 2 4 3 3" xfId="358"/>
    <cellStyle name="桁区切り 2 4 2 4 3 3 2" xfId="1078"/>
    <cellStyle name="桁区切り 2 4 2 4 3 3 2 2" xfId="2398"/>
    <cellStyle name="桁区切り 2 4 2 4 3 3 2 2 2" xfId="5047"/>
    <cellStyle name="桁区切り 2 4 2 4 3 3 2 2 2 2" xfId="8468"/>
    <cellStyle name="桁区切り 2 4 2 4 3 3 2 2 2 3" xfId="15633"/>
    <cellStyle name="桁区切り 2 4 2 4 3 3 2 2 3" xfId="8467"/>
    <cellStyle name="桁区切り 2 4 2 4 3 3 2 2 4" xfId="12989"/>
    <cellStyle name="桁区切り 2 4 2 4 3 3 2 3" xfId="3727"/>
    <cellStyle name="桁区切り 2 4 2 4 3 3 2 3 2" xfId="8469"/>
    <cellStyle name="桁区切り 2 4 2 4 3 3 2 3 3" xfId="14313"/>
    <cellStyle name="桁区切り 2 4 2 4 3 3 2 4" xfId="8466"/>
    <cellStyle name="桁区切り 2 4 2 4 3 3 2 5" xfId="11669"/>
    <cellStyle name="桁区切り 2 4 2 4 3 3 3" xfId="1678"/>
    <cellStyle name="桁区切り 2 4 2 4 3 3 3 2" xfId="4327"/>
    <cellStyle name="桁区切り 2 4 2 4 3 3 3 2 2" xfId="8471"/>
    <cellStyle name="桁区切り 2 4 2 4 3 3 3 2 3" xfId="14913"/>
    <cellStyle name="桁区切り 2 4 2 4 3 3 3 3" xfId="8470"/>
    <cellStyle name="桁区切り 2 4 2 4 3 3 3 4" xfId="12269"/>
    <cellStyle name="桁区切り 2 4 2 4 3 3 4" xfId="3007"/>
    <cellStyle name="桁区切り 2 4 2 4 3 3 4 2" xfId="8472"/>
    <cellStyle name="桁区切り 2 4 2 4 3 3 4 3" xfId="13593"/>
    <cellStyle name="桁区切り 2 4 2 4 3 3 5" xfId="8465"/>
    <cellStyle name="桁区切り 2 4 2 4 3 3 6" xfId="10949"/>
    <cellStyle name="桁区切り 2 4 2 4 3 4" xfId="478"/>
    <cellStyle name="桁区切り 2 4 2 4 3 4 2" xfId="1198"/>
    <cellStyle name="桁区切り 2 4 2 4 3 4 2 2" xfId="2518"/>
    <cellStyle name="桁区切り 2 4 2 4 3 4 2 2 2" xfId="5167"/>
    <cellStyle name="桁区切り 2 4 2 4 3 4 2 2 2 2" xfId="8476"/>
    <cellStyle name="桁区切り 2 4 2 4 3 4 2 2 2 3" xfId="15753"/>
    <cellStyle name="桁区切り 2 4 2 4 3 4 2 2 3" xfId="8475"/>
    <cellStyle name="桁区切り 2 4 2 4 3 4 2 2 4" xfId="13109"/>
    <cellStyle name="桁区切り 2 4 2 4 3 4 2 3" xfId="3847"/>
    <cellStyle name="桁区切り 2 4 2 4 3 4 2 3 2" xfId="8477"/>
    <cellStyle name="桁区切り 2 4 2 4 3 4 2 3 3" xfId="14433"/>
    <cellStyle name="桁区切り 2 4 2 4 3 4 2 4" xfId="8474"/>
    <cellStyle name="桁区切り 2 4 2 4 3 4 2 5" xfId="11789"/>
    <cellStyle name="桁区切り 2 4 2 4 3 4 3" xfId="1798"/>
    <cellStyle name="桁区切り 2 4 2 4 3 4 3 2" xfId="4447"/>
    <cellStyle name="桁区切り 2 4 2 4 3 4 3 2 2" xfId="8479"/>
    <cellStyle name="桁区切り 2 4 2 4 3 4 3 2 3" xfId="15033"/>
    <cellStyle name="桁区切り 2 4 2 4 3 4 3 3" xfId="8478"/>
    <cellStyle name="桁区切り 2 4 2 4 3 4 3 4" xfId="12389"/>
    <cellStyle name="桁区切り 2 4 2 4 3 4 4" xfId="3127"/>
    <cellStyle name="桁区切り 2 4 2 4 3 4 4 2" xfId="8480"/>
    <cellStyle name="桁区切り 2 4 2 4 3 4 4 3" xfId="13713"/>
    <cellStyle name="桁区切り 2 4 2 4 3 4 5" xfId="8473"/>
    <cellStyle name="桁区切り 2 4 2 4 3 4 6" xfId="11069"/>
    <cellStyle name="桁区切り 2 4 2 4 3 5" xfId="598"/>
    <cellStyle name="桁区切り 2 4 2 4 3 5 2" xfId="1318"/>
    <cellStyle name="桁区切り 2 4 2 4 3 5 2 2" xfId="2638"/>
    <cellStyle name="桁区切り 2 4 2 4 3 5 2 2 2" xfId="5287"/>
    <cellStyle name="桁区切り 2 4 2 4 3 5 2 2 2 2" xfId="8484"/>
    <cellStyle name="桁区切り 2 4 2 4 3 5 2 2 2 3" xfId="15873"/>
    <cellStyle name="桁区切り 2 4 2 4 3 5 2 2 3" xfId="8483"/>
    <cellStyle name="桁区切り 2 4 2 4 3 5 2 2 4" xfId="13229"/>
    <cellStyle name="桁区切り 2 4 2 4 3 5 2 3" xfId="3967"/>
    <cellStyle name="桁区切り 2 4 2 4 3 5 2 3 2" xfId="8485"/>
    <cellStyle name="桁区切り 2 4 2 4 3 5 2 3 3" xfId="14553"/>
    <cellStyle name="桁区切り 2 4 2 4 3 5 2 4" xfId="8482"/>
    <cellStyle name="桁区切り 2 4 2 4 3 5 2 5" xfId="11909"/>
    <cellStyle name="桁区切り 2 4 2 4 3 5 3" xfId="1918"/>
    <cellStyle name="桁区切り 2 4 2 4 3 5 3 2" xfId="4567"/>
    <cellStyle name="桁区切り 2 4 2 4 3 5 3 2 2" xfId="8487"/>
    <cellStyle name="桁区切り 2 4 2 4 3 5 3 2 3" xfId="15153"/>
    <cellStyle name="桁区切り 2 4 2 4 3 5 3 3" xfId="8486"/>
    <cellStyle name="桁区切り 2 4 2 4 3 5 3 4" xfId="12509"/>
    <cellStyle name="桁区切り 2 4 2 4 3 5 4" xfId="3247"/>
    <cellStyle name="桁区切り 2 4 2 4 3 5 4 2" xfId="8488"/>
    <cellStyle name="桁区切り 2 4 2 4 3 5 4 3" xfId="13833"/>
    <cellStyle name="桁区切り 2 4 2 4 3 5 5" xfId="8481"/>
    <cellStyle name="桁区切り 2 4 2 4 3 5 6" xfId="11189"/>
    <cellStyle name="桁区切り 2 4 2 4 3 6" xfId="718"/>
    <cellStyle name="桁区切り 2 4 2 4 3 6 2" xfId="2038"/>
    <cellStyle name="桁区切り 2 4 2 4 3 6 2 2" xfId="4687"/>
    <cellStyle name="桁区切り 2 4 2 4 3 6 2 2 2" xfId="8491"/>
    <cellStyle name="桁区切り 2 4 2 4 3 6 2 2 3" xfId="15273"/>
    <cellStyle name="桁区切り 2 4 2 4 3 6 2 3" xfId="8490"/>
    <cellStyle name="桁区切り 2 4 2 4 3 6 2 4" xfId="12629"/>
    <cellStyle name="桁区切り 2 4 2 4 3 6 3" xfId="3367"/>
    <cellStyle name="桁区切り 2 4 2 4 3 6 3 2" xfId="8492"/>
    <cellStyle name="桁区切り 2 4 2 4 3 6 3 3" xfId="13953"/>
    <cellStyle name="桁区切り 2 4 2 4 3 6 4" xfId="8489"/>
    <cellStyle name="桁区切り 2 4 2 4 3 6 5" xfId="11309"/>
    <cellStyle name="桁区切り 2 4 2 4 3 7" xfId="838"/>
    <cellStyle name="桁区切り 2 4 2 4 3 7 2" xfId="2158"/>
    <cellStyle name="桁区切り 2 4 2 4 3 7 2 2" xfId="4807"/>
    <cellStyle name="桁区切り 2 4 2 4 3 7 2 2 2" xfId="8495"/>
    <cellStyle name="桁区切り 2 4 2 4 3 7 2 2 3" xfId="15393"/>
    <cellStyle name="桁区切り 2 4 2 4 3 7 2 3" xfId="8494"/>
    <cellStyle name="桁区切り 2 4 2 4 3 7 2 4" xfId="12749"/>
    <cellStyle name="桁区切り 2 4 2 4 3 7 3" xfId="3487"/>
    <cellStyle name="桁区切り 2 4 2 4 3 7 3 2" xfId="8496"/>
    <cellStyle name="桁区切り 2 4 2 4 3 7 3 3" xfId="14073"/>
    <cellStyle name="桁区切り 2 4 2 4 3 7 4" xfId="8493"/>
    <cellStyle name="桁区切り 2 4 2 4 3 7 5" xfId="11429"/>
    <cellStyle name="桁区切り 2 4 2 4 3 8" xfId="1438"/>
    <cellStyle name="桁区切り 2 4 2 4 3 8 2" xfId="4087"/>
    <cellStyle name="桁区切り 2 4 2 4 3 8 2 2" xfId="8498"/>
    <cellStyle name="桁区切り 2 4 2 4 3 8 2 3" xfId="14673"/>
    <cellStyle name="桁区切り 2 4 2 4 3 8 3" xfId="8497"/>
    <cellStyle name="桁区切り 2 4 2 4 3 8 4" xfId="12029"/>
    <cellStyle name="桁区切り 2 4 2 4 3 9" xfId="2767"/>
    <cellStyle name="桁区切り 2 4 2 4 3 9 2" xfId="8499"/>
    <cellStyle name="桁区切り 2 4 2 4 3 9 3" xfId="13353"/>
    <cellStyle name="桁区切り 2 4 2 4 4" xfId="158"/>
    <cellStyle name="桁区切り 2 4 2 4 4 2" xfId="878"/>
    <cellStyle name="桁区切り 2 4 2 4 4 2 2" xfId="2198"/>
    <cellStyle name="桁区切り 2 4 2 4 4 2 2 2" xfId="4847"/>
    <cellStyle name="桁区切り 2 4 2 4 4 2 2 2 2" xfId="8503"/>
    <cellStyle name="桁区切り 2 4 2 4 4 2 2 2 3" xfId="15433"/>
    <cellStyle name="桁区切り 2 4 2 4 4 2 2 3" xfId="8502"/>
    <cellStyle name="桁区切り 2 4 2 4 4 2 2 4" xfId="12789"/>
    <cellStyle name="桁区切り 2 4 2 4 4 2 3" xfId="3527"/>
    <cellStyle name="桁区切り 2 4 2 4 4 2 3 2" xfId="8504"/>
    <cellStyle name="桁区切り 2 4 2 4 4 2 3 3" xfId="14113"/>
    <cellStyle name="桁区切り 2 4 2 4 4 2 4" xfId="8501"/>
    <cellStyle name="桁区切り 2 4 2 4 4 2 5" xfId="11469"/>
    <cellStyle name="桁区切り 2 4 2 4 4 3" xfId="1478"/>
    <cellStyle name="桁区切り 2 4 2 4 4 3 2" xfId="4127"/>
    <cellStyle name="桁区切り 2 4 2 4 4 3 2 2" xfId="8506"/>
    <cellStyle name="桁区切り 2 4 2 4 4 3 2 3" xfId="14713"/>
    <cellStyle name="桁区切り 2 4 2 4 4 3 3" xfId="8505"/>
    <cellStyle name="桁区切り 2 4 2 4 4 3 4" xfId="12069"/>
    <cellStyle name="桁区切り 2 4 2 4 4 4" xfId="2807"/>
    <cellStyle name="桁区切り 2 4 2 4 4 4 2" xfId="8507"/>
    <cellStyle name="桁区切り 2 4 2 4 4 4 3" xfId="13393"/>
    <cellStyle name="桁区切り 2 4 2 4 4 5" xfId="8500"/>
    <cellStyle name="桁区切り 2 4 2 4 4 6" xfId="10749"/>
    <cellStyle name="桁区切り 2 4 2 4 5" xfId="278"/>
    <cellStyle name="桁区切り 2 4 2 4 5 2" xfId="998"/>
    <cellStyle name="桁区切り 2 4 2 4 5 2 2" xfId="2318"/>
    <cellStyle name="桁区切り 2 4 2 4 5 2 2 2" xfId="4967"/>
    <cellStyle name="桁区切り 2 4 2 4 5 2 2 2 2" xfId="8511"/>
    <cellStyle name="桁区切り 2 4 2 4 5 2 2 2 3" xfId="15553"/>
    <cellStyle name="桁区切り 2 4 2 4 5 2 2 3" xfId="8510"/>
    <cellStyle name="桁区切り 2 4 2 4 5 2 2 4" xfId="12909"/>
    <cellStyle name="桁区切り 2 4 2 4 5 2 3" xfId="3647"/>
    <cellStyle name="桁区切り 2 4 2 4 5 2 3 2" xfId="8512"/>
    <cellStyle name="桁区切り 2 4 2 4 5 2 3 3" xfId="14233"/>
    <cellStyle name="桁区切り 2 4 2 4 5 2 4" xfId="8509"/>
    <cellStyle name="桁区切り 2 4 2 4 5 2 5" xfId="11589"/>
    <cellStyle name="桁区切り 2 4 2 4 5 3" xfId="1598"/>
    <cellStyle name="桁区切り 2 4 2 4 5 3 2" xfId="4247"/>
    <cellStyle name="桁区切り 2 4 2 4 5 3 2 2" xfId="8514"/>
    <cellStyle name="桁区切り 2 4 2 4 5 3 2 3" xfId="14833"/>
    <cellStyle name="桁区切り 2 4 2 4 5 3 3" xfId="8513"/>
    <cellStyle name="桁区切り 2 4 2 4 5 3 4" xfId="12189"/>
    <cellStyle name="桁区切り 2 4 2 4 5 4" xfId="2927"/>
    <cellStyle name="桁区切り 2 4 2 4 5 4 2" xfId="8515"/>
    <cellStyle name="桁区切り 2 4 2 4 5 4 3" xfId="13513"/>
    <cellStyle name="桁区切り 2 4 2 4 5 5" xfId="8508"/>
    <cellStyle name="桁区切り 2 4 2 4 5 6" xfId="10869"/>
    <cellStyle name="桁区切り 2 4 2 4 6" xfId="398"/>
    <cellStyle name="桁区切り 2 4 2 4 6 2" xfId="1118"/>
    <cellStyle name="桁区切り 2 4 2 4 6 2 2" xfId="2438"/>
    <cellStyle name="桁区切り 2 4 2 4 6 2 2 2" xfId="5087"/>
    <cellStyle name="桁区切り 2 4 2 4 6 2 2 2 2" xfId="8519"/>
    <cellStyle name="桁区切り 2 4 2 4 6 2 2 2 3" xfId="15673"/>
    <cellStyle name="桁区切り 2 4 2 4 6 2 2 3" xfId="8518"/>
    <cellStyle name="桁区切り 2 4 2 4 6 2 2 4" xfId="13029"/>
    <cellStyle name="桁区切り 2 4 2 4 6 2 3" xfId="3767"/>
    <cellStyle name="桁区切り 2 4 2 4 6 2 3 2" xfId="8520"/>
    <cellStyle name="桁区切り 2 4 2 4 6 2 3 3" xfId="14353"/>
    <cellStyle name="桁区切り 2 4 2 4 6 2 4" xfId="8517"/>
    <cellStyle name="桁区切り 2 4 2 4 6 2 5" xfId="11709"/>
    <cellStyle name="桁区切り 2 4 2 4 6 3" xfId="1718"/>
    <cellStyle name="桁区切り 2 4 2 4 6 3 2" xfId="4367"/>
    <cellStyle name="桁区切り 2 4 2 4 6 3 2 2" xfId="8522"/>
    <cellStyle name="桁区切り 2 4 2 4 6 3 2 3" xfId="14953"/>
    <cellStyle name="桁区切り 2 4 2 4 6 3 3" xfId="8521"/>
    <cellStyle name="桁区切り 2 4 2 4 6 3 4" xfId="12309"/>
    <cellStyle name="桁区切り 2 4 2 4 6 4" xfId="3047"/>
    <cellStyle name="桁区切り 2 4 2 4 6 4 2" xfId="8523"/>
    <cellStyle name="桁区切り 2 4 2 4 6 4 3" xfId="13633"/>
    <cellStyle name="桁区切り 2 4 2 4 6 5" xfId="8516"/>
    <cellStyle name="桁区切り 2 4 2 4 6 6" xfId="10989"/>
    <cellStyle name="桁区切り 2 4 2 4 7" xfId="518"/>
    <cellStyle name="桁区切り 2 4 2 4 7 2" xfId="1238"/>
    <cellStyle name="桁区切り 2 4 2 4 7 2 2" xfId="2558"/>
    <cellStyle name="桁区切り 2 4 2 4 7 2 2 2" xfId="5207"/>
    <cellStyle name="桁区切り 2 4 2 4 7 2 2 2 2" xfId="8527"/>
    <cellStyle name="桁区切り 2 4 2 4 7 2 2 2 3" xfId="15793"/>
    <cellStyle name="桁区切り 2 4 2 4 7 2 2 3" xfId="8526"/>
    <cellStyle name="桁区切り 2 4 2 4 7 2 2 4" xfId="13149"/>
    <cellStyle name="桁区切り 2 4 2 4 7 2 3" xfId="3887"/>
    <cellStyle name="桁区切り 2 4 2 4 7 2 3 2" xfId="8528"/>
    <cellStyle name="桁区切り 2 4 2 4 7 2 3 3" xfId="14473"/>
    <cellStyle name="桁区切り 2 4 2 4 7 2 4" xfId="8525"/>
    <cellStyle name="桁区切り 2 4 2 4 7 2 5" xfId="11829"/>
    <cellStyle name="桁区切り 2 4 2 4 7 3" xfId="1838"/>
    <cellStyle name="桁区切り 2 4 2 4 7 3 2" xfId="4487"/>
    <cellStyle name="桁区切り 2 4 2 4 7 3 2 2" xfId="8530"/>
    <cellStyle name="桁区切り 2 4 2 4 7 3 2 3" xfId="15073"/>
    <cellStyle name="桁区切り 2 4 2 4 7 3 3" xfId="8529"/>
    <cellStyle name="桁区切り 2 4 2 4 7 3 4" xfId="12429"/>
    <cellStyle name="桁区切り 2 4 2 4 7 4" xfId="3167"/>
    <cellStyle name="桁区切り 2 4 2 4 7 4 2" xfId="8531"/>
    <cellStyle name="桁区切り 2 4 2 4 7 4 3" xfId="13753"/>
    <cellStyle name="桁区切り 2 4 2 4 7 5" xfId="8524"/>
    <cellStyle name="桁区切り 2 4 2 4 7 6" xfId="11109"/>
    <cellStyle name="桁区切り 2 4 2 4 8" xfId="638"/>
    <cellStyle name="桁区切り 2 4 2 4 8 2" xfId="1958"/>
    <cellStyle name="桁区切り 2 4 2 4 8 2 2" xfId="4607"/>
    <cellStyle name="桁区切り 2 4 2 4 8 2 2 2" xfId="8534"/>
    <cellStyle name="桁区切り 2 4 2 4 8 2 2 3" xfId="15193"/>
    <cellStyle name="桁区切り 2 4 2 4 8 2 3" xfId="8533"/>
    <cellStyle name="桁区切り 2 4 2 4 8 2 4" xfId="12549"/>
    <cellStyle name="桁区切り 2 4 2 4 8 3" xfId="3287"/>
    <cellStyle name="桁区切り 2 4 2 4 8 3 2" xfId="8535"/>
    <cellStyle name="桁区切り 2 4 2 4 8 3 3" xfId="13873"/>
    <cellStyle name="桁区切り 2 4 2 4 8 4" xfId="8532"/>
    <cellStyle name="桁区切り 2 4 2 4 8 5" xfId="11229"/>
    <cellStyle name="桁区切り 2 4 2 4 9" xfId="758"/>
    <cellStyle name="桁区切り 2 4 2 4 9 2" xfId="2078"/>
    <cellStyle name="桁区切り 2 4 2 4 9 2 2" xfId="4727"/>
    <cellStyle name="桁区切り 2 4 2 4 9 2 2 2" xfId="8538"/>
    <cellStyle name="桁区切り 2 4 2 4 9 2 2 3" xfId="15313"/>
    <cellStyle name="桁区切り 2 4 2 4 9 2 3" xfId="8537"/>
    <cellStyle name="桁区切り 2 4 2 4 9 2 4" xfId="12669"/>
    <cellStyle name="桁区切り 2 4 2 4 9 3" xfId="3407"/>
    <cellStyle name="桁区切り 2 4 2 4 9 3 2" xfId="8539"/>
    <cellStyle name="桁区切り 2 4 2 4 9 3 3" xfId="13993"/>
    <cellStyle name="桁区切り 2 4 2 4 9 4" xfId="8536"/>
    <cellStyle name="桁区切り 2 4 2 4 9 5" xfId="11349"/>
    <cellStyle name="桁区切り 2 4 2 5" xfId="46"/>
    <cellStyle name="桁区切り 2 4 2 5 10" xfId="1366"/>
    <cellStyle name="桁区切り 2 4 2 5 10 2" xfId="4015"/>
    <cellStyle name="桁区切り 2 4 2 5 10 2 2" xfId="8542"/>
    <cellStyle name="桁区切り 2 4 2 5 10 2 3" xfId="14601"/>
    <cellStyle name="桁区切り 2 4 2 5 10 3" xfId="8541"/>
    <cellStyle name="桁区切り 2 4 2 5 10 4" xfId="11957"/>
    <cellStyle name="桁区切り 2 4 2 5 11" xfId="2695"/>
    <cellStyle name="桁区切り 2 4 2 5 11 2" xfId="8543"/>
    <cellStyle name="桁区切り 2 4 2 5 11 3" xfId="13281"/>
    <cellStyle name="桁区切り 2 4 2 5 12" xfId="8540"/>
    <cellStyle name="桁区切り 2 4 2 5 13" xfId="10637"/>
    <cellStyle name="桁区切り 2 4 2 5 2" xfId="86"/>
    <cellStyle name="桁区切り 2 4 2 5 2 10" xfId="8544"/>
    <cellStyle name="桁区切り 2 4 2 5 2 11" xfId="10677"/>
    <cellStyle name="桁区切り 2 4 2 5 2 2" xfId="206"/>
    <cellStyle name="桁区切り 2 4 2 5 2 2 2" xfId="926"/>
    <cellStyle name="桁区切り 2 4 2 5 2 2 2 2" xfId="2246"/>
    <cellStyle name="桁区切り 2 4 2 5 2 2 2 2 2" xfId="4895"/>
    <cellStyle name="桁区切り 2 4 2 5 2 2 2 2 2 2" xfId="8548"/>
    <cellStyle name="桁区切り 2 4 2 5 2 2 2 2 2 3" xfId="15481"/>
    <cellStyle name="桁区切り 2 4 2 5 2 2 2 2 3" xfId="8547"/>
    <cellStyle name="桁区切り 2 4 2 5 2 2 2 2 4" xfId="12837"/>
    <cellStyle name="桁区切り 2 4 2 5 2 2 2 3" xfId="3575"/>
    <cellStyle name="桁区切り 2 4 2 5 2 2 2 3 2" xfId="8549"/>
    <cellStyle name="桁区切り 2 4 2 5 2 2 2 3 3" xfId="14161"/>
    <cellStyle name="桁区切り 2 4 2 5 2 2 2 4" xfId="8546"/>
    <cellStyle name="桁区切り 2 4 2 5 2 2 2 5" xfId="11517"/>
    <cellStyle name="桁区切り 2 4 2 5 2 2 3" xfId="1526"/>
    <cellStyle name="桁区切り 2 4 2 5 2 2 3 2" xfId="4175"/>
    <cellStyle name="桁区切り 2 4 2 5 2 2 3 2 2" xfId="8551"/>
    <cellStyle name="桁区切り 2 4 2 5 2 2 3 2 3" xfId="14761"/>
    <cellStyle name="桁区切り 2 4 2 5 2 2 3 3" xfId="8550"/>
    <cellStyle name="桁区切り 2 4 2 5 2 2 3 4" xfId="12117"/>
    <cellStyle name="桁区切り 2 4 2 5 2 2 4" xfId="2855"/>
    <cellStyle name="桁区切り 2 4 2 5 2 2 4 2" xfId="8552"/>
    <cellStyle name="桁区切り 2 4 2 5 2 2 4 3" xfId="13441"/>
    <cellStyle name="桁区切り 2 4 2 5 2 2 5" xfId="8545"/>
    <cellStyle name="桁区切り 2 4 2 5 2 2 6" xfId="10797"/>
    <cellStyle name="桁区切り 2 4 2 5 2 3" xfId="326"/>
    <cellStyle name="桁区切り 2 4 2 5 2 3 2" xfId="1046"/>
    <cellStyle name="桁区切り 2 4 2 5 2 3 2 2" xfId="2366"/>
    <cellStyle name="桁区切り 2 4 2 5 2 3 2 2 2" xfId="5015"/>
    <cellStyle name="桁区切り 2 4 2 5 2 3 2 2 2 2" xfId="8556"/>
    <cellStyle name="桁区切り 2 4 2 5 2 3 2 2 2 3" xfId="15601"/>
    <cellStyle name="桁区切り 2 4 2 5 2 3 2 2 3" xfId="8555"/>
    <cellStyle name="桁区切り 2 4 2 5 2 3 2 2 4" xfId="12957"/>
    <cellStyle name="桁区切り 2 4 2 5 2 3 2 3" xfId="3695"/>
    <cellStyle name="桁区切り 2 4 2 5 2 3 2 3 2" xfId="8557"/>
    <cellStyle name="桁区切り 2 4 2 5 2 3 2 3 3" xfId="14281"/>
    <cellStyle name="桁区切り 2 4 2 5 2 3 2 4" xfId="8554"/>
    <cellStyle name="桁区切り 2 4 2 5 2 3 2 5" xfId="11637"/>
    <cellStyle name="桁区切り 2 4 2 5 2 3 3" xfId="1646"/>
    <cellStyle name="桁区切り 2 4 2 5 2 3 3 2" xfId="4295"/>
    <cellStyle name="桁区切り 2 4 2 5 2 3 3 2 2" xfId="8559"/>
    <cellStyle name="桁区切り 2 4 2 5 2 3 3 2 3" xfId="14881"/>
    <cellStyle name="桁区切り 2 4 2 5 2 3 3 3" xfId="8558"/>
    <cellStyle name="桁区切り 2 4 2 5 2 3 3 4" xfId="12237"/>
    <cellStyle name="桁区切り 2 4 2 5 2 3 4" xfId="2975"/>
    <cellStyle name="桁区切り 2 4 2 5 2 3 4 2" xfId="8560"/>
    <cellStyle name="桁区切り 2 4 2 5 2 3 4 3" xfId="13561"/>
    <cellStyle name="桁区切り 2 4 2 5 2 3 5" xfId="8553"/>
    <cellStyle name="桁区切り 2 4 2 5 2 3 6" xfId="10917"/>
    <cellStyle name="桁区切り 2 4 2 5 2 4" xfId="446"/>
    <cellStyle name="桁区切り 2 4 2 5 2 4 2" xfId="1166"/>
    <cellStyle name="桁区切り 2 4 2 5 2 4 2 2" xfId="2486"/>
    <cellStyle name="桁区切り 2 4 2 5 2 4 2 2 2" xfId="5135"/>
    <cellStyle name="桁区切り 2 4 2 5 2 4 2 2 2 2" xfId="8564"/>
    <cellStyle name="桁区切り 2 4 2 5 2 4 2 2 2 3" xfId="15721"/>
    <cellStyle name="桁区切り 2 4 2 5 2 4 2 2 3" xfId="8563"/>
    <cellStyle name="桁区切り 2 4 2 5 2 4 2 2 4" xfId="13077"/>
    <cellStyle name="桁区切り 2 4 2 5 2 4 2 3" xfId="3815"/>
    <cellStyle name="桁区切り 2 4 2 5 2 4 2 3 2" xfId="8565"/>
    <cellStyle name="桁区切り 2 4 2 5 2 4 2 3 3" xfId="14401"/>
    <cellStyle name="桁区切り 2 4 2 5 2 4 2 4" xfId="8562"/>
    <cellStyle name="桁区切り 2 4 2 5 2 4 2 5" xfId="11757"/>
    <cellStyle name="桁区切り 2 4 2 5 2 4 3" xfId="1766"/>
    <cellStyle name="桁区切り 2 4 2 5 2 4 3 2" xfId="4415"/>
    <cellStyle name="桁区切り 2 4 2 5 2 4 3 2 2" xfId="8567"/>
    <cellStyle name="桁区切り 2 4 2 5 2 4 3 2 3" xfId="15001"/>
    <cellStyle name="桁区切り 2 4 2 5 2 4 3 3" xfId="8566"/>
    <cellStyle name="桁区切り 2 4 2 5 2 4 3 4" xfId="12357"/>
    <cellStyle name="桁区切り 2 4 2 5 2 4 4" xfId="3095"/>
    <cellStyle name="桁区切り 2 4 2 5 2 4 4 2" xfId="8568"/>
    <cellStyle name="桁区切り 2 4 2 5 2 4 4 3" xfId="13681"/>
    <cellStyle name="桁区切り 2 4 2 5 2 4 5" xfId="8561"/>
    <cellStyle name="桁区切り 2 4 2 5 2 4 6" xfId="11037"/>
    <cellStyle name="桁区切り 2 4 2 5 2 5" xfId="566"/>
    <cellStyle name="桁区切り 2 4 2 5 2 5 2" xfId="1286"/>
    <cellStyle name="桁区切り 2 4 2 5 2 5 2 2" xfId="2606"/>
    <cellStyle name="桁区切り 2 4 2 5 2 5 2 2 2" xfId="5255"/>
    <cellStyle name="桁区切り 2 4 2 5 2 5 2 2 2 2" xfId="8572"/>
    <cellStyle name="桁区切り 2 4 2 5 2 5 2 2 2 3" xfId="15841"/>
    <cellStyle name="桁区切り 2 4 2 5 2 5 2 2 3" xfId="8571"/>
    <cellStyle name="桁区切り 2 4 2 5 2 5 2 2 4" xfId="13197"/>
    <cellStyle name="桁区切り 2 4 2 5 2 5 2 3" xfId="3935"/>
    <cellStyle name="桁区切り 2 4 2 5 2 5 2 3 2" xfId="8573"/>
    <cellStyle name="桁区切り 2 4 2 5 2 5 2 3 3" xfId="14521"/>
    <cellStyle name="桁区切り 2 4 2 5 2 5 2 4" xfId="8570"/>
    <cellStyle name="桁区切り 2 4 2 5 2 5 2 5" xfId="11877"/>
    <cellStyle name="桁区切り 2 4 2 5 2 5 3" xfId="1886"/>
    <cellStyle name="桁区切り 2 4 2 5 2 5 3 2" xfId="4535"/>
    <cellStyle name="桁区切り 2 4 2 5 2 5 3 2 2" xfId="8575"/>
    <cellStyle name="桁区切り 2 4 2 5 2 5 3 2 3" xfId="15121"/>
    <cellStyle name="桁区切り 2 4 2 5 2 5 3 3" xfId="8574"/>
    <cellStyle name="桁区切り 2 4 2 5 2 5 3 4" xfId="12477"/>
    <cellStyle name="桁区切り 2 4 2 5 2 5 4" xfId="3215"/>
    <cellStyle name="桁区切り 2 4 2 5 2 5 4 2" xfId="8576"/>
    <cellStyle name="桁区切り 2 4 2 5 2 5 4 3" xfId="13801"/>
    <cellStyle name="桁区切り 2 4 2 5 2 5 5" xfId="8569"/>
    <cellStyle name="桁区切り 2 4 2 5 2 5 6" xfId="11157"/>
    <cellStyle name="桁区切り 2 4 2 5 2 6" xfId="686"/>
    <cellStyle name="桁区切り 2 4 2 5 2 6 2" xfId="2006"/>
    <cellStyle name="桁区切り 2 4 2 5 2 6 2 2" xfId="4655"/>
    <cellStyle name="桁区切り 2 4 2 5 2 6 2 2 2" xfId="8579"/>
    <cellStyle name="桁区切り 2 4 2 5 2 6 2 2 3" xfId="15241"/>
    <cellStyle name="桁区切り 2 4 2 5 2 6 2 3" xfId="8578"/>
    <cellStyle name="桁区切り 2 4 2 5 2 6 2 4" xfId="12597"/>
    <cellStyle name="桁区切り 2 4 2 5 2 6 3" xfId="3335"/>
    <cellStyle name="桁区切り 2 4 2 5 2 6 3 2" xfId="8580"/>
    <cellStyle name="桁区切り 2 4 2 5 2 6 3 3" xfId="13921"/>
    <cellStyle name="桁区切り 2 4 2 5 2 6 4" xfId="8577"/>
    <cellStyle name="桁区切り 2 4 2 5 2 6 5" xfId="11277"/>
    <cellStyle name="桁区切り 2 4 2 5 2 7" xfId="806"/>
    <cellStyle name="桁区切り 2 4 2 5 2 7 2" xfId="2126"/>
    <cellStyle name="桁区切り 2 4 2 5 2 7 2 2" xfId="4775"/>
    <cellStyle name="桁区切り 2 4 2 5 2 7 2 2 2" xfId="8583"/>
    <cellStyle name="桁区切り 2 4 2 5 2 7 2 2 3" xfId="15361"/>
    <cellStyle name="桁区切り 2 4 2 5 2 7 2 3" xfId="8582"/>
    <cellStyle name="桁区切り 2 4 2 5 2 7 2 4" xfId="12717"/>
    <cellStyle name="桁区切り 2 4 2 5 2 7 3" xfId="3455"/>
    <cellStyle name="桁区切り 2 4 2 5 2 7 3 2" xfId="8584"/>
    <cellStyle name="桁区切り 2 4 2 5 2 7 3 3" xfId="14041"/>
    <cellStyle name="桁区切り 2 4 2 5 2 7 4" xfId="8581"/>
    <cellStyle name="桁区切り 2 4 2 5 2 7 5" xfId="11397"/>
    <cellStyle name="桁区切り 2 4 2 5 2 8" xfId="1406"/>
    <cellStyle name="桁区切り 2 4 2 5 2 8 2" xfId="4055"/>
    <cellStyle name="桁区切り 2 4 2 5 2 8 2 2" xfId="8586"/>
    <cellStyle name="桁区切り 2 4 2 5 2 8 2 3" xfId="14641"/>
    <cellStyle name="桁区切り 2 4 2 5 2 8 3" xfId="8585"/>
    <cellStyle name="桁区切り 2 4 2 5 2 8 4" xfId="11997"/>
    <cellStyle name="桁区切り 2 4 2 5 2 9" xfId="2735"/>
    <cellStyle name="桁区切り 2 4 2 5 2 9 2" xfId="8587"/>
    <cellStyle name="桁区切り 2 4 2 5 2 9 3" xfId="13321"/>
    <cellStyle name="桁区切り 2 4 2 5 3" xfId="126"/>
    <cellStyle name="桁区切り 2 4 2 5 3 10" xfId="8588"/>
    <cellStyle name="桁区切り 2 4 2 5 3 11" xfId="10717"/>
    <cellStyle name="桁区切り 2 4 2 5 3 2" xfId="246"/>
    <cellStyle name="桁区切り 2 4 2 5 3 2 2" xfId="966"/>
    <cellStyle name="桁区切り 2 4 2 5 3 2 2 2" xfId="2286"/>
    <cellStyle name="桁区切り 2 4 2 5 3 2 2 2 2" xfId="4935"/>
    <cellStyle name="桁区切り 2 4 2 5 3 2 2 2 2 2" xfId="8592"/>
    <cellStyle name="桁区切り 2 4 2 5 3 2 2 2 2 3" xfId="15521"/>
    <cellStyle name="桁区切り 2 4 2 5 3 2 2 2 3" xfId="8591"/>
    <cellStyle name="桁区切り 2 4 2 5 3 2 2 2 4" xfId="12877"/>
    <cellStyle name="桁区切り 2 4 2 5 3 2 2 3" xfId="3615"/>
    <cellStyle name="桁区切り 2 4 2 5 3 2 2 3 2" xfId="8593"/>
    <cellStyle name="桁区切り 2 4 2 5 3 2 2 3 3" xfId="14201"/>
    <cellStyle name="桁区切り 2 4 2 5 3 2 2 4" xfId="8590"/>
    <cellStyle name="桁区切り 2 4 2 5 3 2 2 5" xfId="11557"/>
    <cellStyle name="桁区切り 2 4 2 5 3 2 3" xfId="1566"/>
    <cellStyle name="桁区切り 2 4 2 5 3 2 3 2" xfId="4215"/>
    <cellStyle name="桁区切り 2 4 2 5 3 2 3 2 2" xfId="8595"/>
    <cellStyle name="桁区切り 2 4 2 5 3 2 3 2 3" xfId="14801"/>
    <cellStyle name="桁区切り 2 4 2 5 3 2 3 3" xfId="8594"/>
    <cellStyle name="桁区切り 2 4 2 5 3 2 3 4" xfId="12157"/>
    <cellStyle name="桁区切り 2 4 2 5 3 2 4" xfId="2895"/>
    <cellStyle name="桁区切り 2 4 2 5 3 2 4 2" xfId="8596"/>
    <cellStyle name="桁区切り 2 4 2 5 3 2 4 3" xfId="13481"/>
    <cellStyle name="桁区切り 2 4 2 5 3 2 5" xfId="8589"/>
    <cellStyle name="桁区切り 2 4 2 5 3 2 6" xfId="10837"/>
    <cellStyle name="桁区切り 2 4 2 5 3 3" xfId="366"/>
    <cellStyle name="桁区切り 2 4 2 5 3 3 2" xfId="1086"/>
    <cellStyle name="桁区切り 2 4 2 5 3 3 2 2" xfId="2406"/>
    <cellStyle name="桁区切り 2 4 2 5 3 3 2 2 2" xfId="5055"/>
    <cellStyle name="桁区切り 2 4 2 5 3 3 2 2 2 2" xfId="8600"/>
    <cellStyle name="桁区切り 2 4 2 5 3 3 2 2 2 3" xfId="15641"/>
    <cellStyle name="桁区切り 2 4 2 5 3 3 2 2 3" xfId="8599"/>
    <cellStyle name="桁区切り 2 4 2 5 3 3 2 2 4" xfId="12997"/>
    <cellStyle name="桁区切り 2 4 2 5 3 3 2 3" xfId="3735"/>
    <cellStyle name="桁区切り 2 4 2 5 3 3 2 3 2" xfId="8601"/>
    <cellStyle name="桁区切り 2 4 2 5 3 3 2 3 3" xfId="14321"/>
    <cellStyle name="桁区切り 2 4 2 5 3 3 2 4" xfId="8598"/>
    <cellStyle name="桁区切り 2 4 2 5 3 3 2 5" xfId="11677"/>
    <cellStyle name="桁区切り 2 4 2 5 3 3 3" xfId="1686"/>
    <cellStyle name="桁区切り 2 4 2 5 3 3 3 2" xfId="4335"/>
    <cellStyle name="桁区切り 2 4 2 5 3 3 3 2 2" xfId="8603"/>
    <cellStyle name="桁区切り 2 4 2 5 3 3 3 2 3" xfId="14921"/>
    <cellStyle name="桁区切り 2 4 2 5 3 3 3 3" xfId="8602"/>
    <cellStyle name="桁区切り 2 4 2 5 3 3 3 4" xfId="12277"/>
    <cellStyle name="桁区切り 2 4 2 5 3 3 4" xfId="3015"/>
    <cellStyle name="桁区切り 2 4 2 5 3 3 4 2" xfId="8604"/>
    <cellStyle name="桁区切り 2 4 2 5 3 3 4 3" xfId="13601"/>
    <cellStyle name="桁区切り 2 4 2 5 3 3 5" xfId="8597"/>
    <cellStyle name="桁区切り 2 4 2 5 3 3 6" xfId="10957"/>
    <cellStyle name="桁区切り 2 4 2 5 3 4" xfId="486"/>
    <cellStyle name="桁区切り 2 4 2 5 3 4 2" xfId="1206"/>
    <cellStyle name="桁区切り 2 4 2 5 3 4 2 2" xfId="2526"/>
    <cellStyle name="桁区切り 2 4 2 5 3 4 2 2 2" xfId="5175"/>
    <cellStyle name="桁区切り 2 4 2 5 3 4 2 2 2 2" xfId="8608"/>
    <cellStyle name="桁区切り 2 4 2 5 3 4 2 2 2 3" xfId="15761"/>
    <cellStyle name="桁区切り 2 4 2 5 3 4 2 2 3" xfId="8607"/>
    <cellStyle name="桁区切り 2 4 2 5 3 4 2 2 4" xfId="13117"/>
    <cellStyle name="桁区切り 2 4 2 5 3 4 2 3" xfId="3855"/>
    <cellStyle name="桁区切り 2 4 2 5 3 4 2 3 2" xfId="8609"/>
    <cellStyle name="桁区切り 2 4 2 5 3 4 2 3 3" xfId="14441"/>
    <cellStyle name="桁区切り 2 4 2 5 3 4 2 4" xfId="8606"/>
    <cellStyle name="桁区切り 2 4 2 5 3 4 2 5" xfId="11797"/>
    <cellStyle name="桁区切り 2 4 2 5 3 4 3" xfId="1806"/>
    <cellStyle name="桁区切り 2 4 2 5 3 4 3 2" xfId="4455"/>
    <cellStyle name="桁区切り 2 4 2 5 3 4 3 2 2" xfId="8611"/>
    <cellStyle name="桁区切り 2 4 2 5 3 4 3 2 3" xfId="15041"/>
    <cellStyle name="桁区切り 2 4 2 5 3 4 3 3" xfId="8610"/>
    <cellStyle name="桁区切り 2 4 2 5 3 4 3 4" xfId="12397"/>
    <cellStyle name="桁区切り 2 4 2 5 3 4 4" xfId="3135"/>
    <cellStyle name="桁区切り 2 4 2 5 3 4 4 2" xfId="8612"/>
    <cellStyle name="桁区切り 2 4 2 5 3 4 4 3" xfId="13721"/>
    <cellStyle name="桁区切り 2 4 2 5 3 4 5" xfId="8605"/>
    <cellStyle name="桁区切り 2 4 2 5 3 4 6" xfId="11077"/>
    <cellStyle name="桁区切り 2 4 2 5 3 5" xfId="606"/>
    <cellStyle name="桁区切り 2 4 2 5 3 5 2" xfId="1326"/>
    <cellStyle name="桁区切り 2 4 2 5 3 5 2 2" xfId="2646"/>
    <cellStyle name="桁区切り 2 4 2 5 3 5 2 2 2" xfId="5295"/>
    <cellStyle name="桁区切り 2 4 2 5 3 5 2 2 2 2" xfId="8616"/>
    <cellStyle name="桁区切り 2 4 2 5 3 5 2 2 2 3" xfId="15881"/>
    <cellStyle name="桁区切り 2 4 2 5 3 5 2 2 3" xfId="8615"/>
    <cellStyle name="桁区切り 2 4 2 5 3 5 2 2 4" xfId="13237"/>
    <cellStyle name="桁区切り 2 4 2 5 3 5 2 3" xfId="3975"/>
    <cellStyle name="桁区切り 2 4 2 5 3 5 2 3 2" xfId="8617"/>
    <cellStyle name="桁区切り 2 4 2 5 3 5 2 3 3" xfId="14561"/>
    <cellStyle name="桁区切り 2 4 2 5 3 5 2 4" xfId="8614"/>
    <cellStyle name="桁区切り 2 4 2 5 3 5 2 5" xfId="11917"/>
    <cellStyle name="桁区切り 2 4 2 5 3 5 3" xfId="1926"/>
    <cellStyle name="桁区切り 2 4 2 5 3 5 3 2" xfId="4575"/>
    <cellStyle name="桁区切り 2 4 2 5 3 5 3 2 2" xfId="8619"/>
    <cellStyle name="桁区切り 2 4 2 5 3 5 3 2 3" xfId="15161"/>
    <cellStyle name="桁区切り 2 4 2 5 3 5 3 3" xfId="8618"/>
    <cellStyle name="桁区切り 2 4 2 5 3 5 3 4" xfId="12517"/>
    <cellStyle name="桁区切り 2 4 2 5 3 5 4" xfId="3255"/>
    <cellStyle name="桁区切り 2 4 2 5 3 5 4 2" xfId="8620"/>
    <cellStyle name="桁区切り 2 4 2 5 3 5 4 3" xfId="13841"/>
    <cellStyle name="桁区切り 2 4 2 5 3 5 5" xfId="8613"/>
    <cellStyle name="桁区切り 2 4 2 5 3 5 6" xfId="11197"/>
    <cellStyle name="桁区切り 2 4 2 5 3 6" xfId="726"/>
    <cellStyle name="桁区切り 2 4 2 5 3 6 2" xfId="2046"/>
    <cellStyle name="桁区切り 2 4 2 5 3 6 2 2" xfId="4695"/>
    <cellStyle name="桁区切り 2 4 2 5 3 6 2 2 2" xfId="8623"/>
    <cellStyle name="桁区切り 2 4 2 5 3 6 2 2 3" xfId="15281"/>
    <cellStyle name="桁区切り 2 4 2 5 3 6 2 3" xfId="8622"/>
    <cellStyle name="桁区切り 2 4 2 5 3 6 2 4" xfId="12637"/>
    <cellStyle name="桁区切り 2 4 2 5 3 6 3" xfId="3375"/>
    <cellStyle name="桁区切り 2 4 2 5 3 6 3 2" xfId="8624"/>
    <cellStyle name="桁区切り 2 4 2 5 3 6 3 3" xfId="13961"/>
    <cellStyle name="桁区切り 2 4 2 5 3 6 4" xfId="8621"/>
    <cellStyle name="桁区切り 2 4 2 5 3 6 5" xfId="11317"/>
    <cellStyle name="桁区切り 2 4 2 5 3 7" xfId="846"/>
    <cellStyle name="桁区切り 2 4 2 5 3 7 2" xfId="2166"/>
    <cellStyle name="桁区切り 2 4 2 5 3 7 2 2" xfId="4815"/>
    <cellStyle name="桁区切り 2 4 2 5 3 7 2 2 2" xfId="8627"/>
    <cellStyle name="桁区切り 2 4 2 5 3 7 2 2 3" xfId="15401"/>
    <cellStyle name="桁区切り 2 4 2 5 3 7 2 3" xfId="8626"/>
    <cellStyle name="桁区切り 2 4 2 5 3 7 2 4" xfId="12757"/>
    <cellStyle name="桁区切り 2 4 2 5 3 7 3" xfId="3495"/>
    <cellStyle name="桁区切り 2 4 2 5 3 7 3 2" xfId="8628"/>
    <cellStyle name="桁区切り 2 4 2 5 3 7 3 3" xfId="14081"/>
    <cellStyle name="桁区切り 2 4 2 5 3 7 4" xfId="8625"/>
    <cellStyle name="桁区切り 2 4 2 5 3 7 5" xfId="11437"/>
    <cellStyle name="桁区切り 2 4 2 5 3 8" xfId="1446"/>
    <cellStyle name="桁区切り 2 4 2 5 3 8 2" xfId="4095"/>
    <cellStyle name="桁区切り 2 4 2 5 3 8 2 2" xfId="8630"/>
    <cellStyle name="桁区切り 2 4 2 5 3 8 2 3" xfId="14681"/>
    <cellStyle name="桁区切り 2 4 2 5 3 8 3" xfId="8629"/>
    <cellStyle name="桁区切り 2 4 2 5 3 8 4" xfId="12037"/>
    <cellStyle name="桁区切り 2 4 2 5 3 9" xfId="2775"/>
    <cellStyle name="桁区切り 2 4 2 5 3 9 2" xfId="8631"/>
    <cellStyle name="桁区切り 2 4 2 5 3 9 3" xfId="13361"/>
    <cellStyle name="桁区切り 2 4 2 5 4" xfId="166"/>
    <cellStyle name="桁区切り 2 4 2 5 4 2" xfId="886"/>
    <cellStyle name="桁区切り 2 4 2 5 4 2 2" xfId="2206"/>
    <cellStyle name="桁区切り 2 4 2 5 4 2 2 2" xfId="4855"/>
    <cellStyle name="桁区切り 2 4 2 5 4 2 2 2 2" xfId="8635"/>
    <cellStyle name="桁区切り 2 4 2 5 4 2 2 2 3" xfId="15441"/>
    <cellStyle name="桁区切り 2 4 2 5 4 2 2 3" xfId="8634"/>
    <cellStyle name="桁区切り 2 4 2 5 4 2 2 4" xfId="12797"/>
    <cellStyle name="桁区切り 2 4 2 5 4 2 3" xfId="3535"/>
    <cellStyle name="桁区切り 2 4 2 5 4 2 3 2" xfId="8636"/>
    <cellStyle name="桁区切り 2 4 2 5 4 2 3 3" xfId="14121"/>
    <cellStyle name="桁区切り 2 4 2 5 4 2 4" xfId="8633"/>
    <cellStyle name="桁区切り 2 4 2 5 4 2 5" xfId="11477"/>
    <cellStyle name="桁区切り 2 4 2 5 4 3" xfId="1486"/>
    <cellStyle name="桁区切り 2 4 2 5 4 3 2" xfId="4135"/>
    <cellStyle name="桁区切り 2 4 2 5 4 3 2 2" xfId="8638"/>
    <cellStyle name="桁区切り 2 4 2 5 4 3 2 3" xfId="14721"/>
    <cellStyle name="桁区切り 2 4 2 5 4 3 3" xfId="8637"/>
    <cellStyle name="桁区切り 2 4 2 5 4 3 4" xfId="12077"/>
    <cellStyle name="桁区切り 2 4 2 5 4 4" xfId="2815"/>
    <cellStyle name="桁区切り 2 4 2 5 4 4 2" xfId="8639"/>
    <cellStyle name="桁区切り 2 4 2 5 4 4 3" xfId="13401"/>
    <cellStyle name="桁区切り 2 4 2 5 4 5" xfId="8632"/>
    <cellStyle name="桁区切り 2 4 2 5 4 6" xfId="10757"/>
    <cellStyle name="桁区切り 2 4 2 5 5" xfId="286"/>
    <cellStyle name="桁区切り 2 4 2 5 5 2" xfId="1006"/>
    <cellStyle name="桁区切り 2 4 2 5 5 2 2" xfId="2326"/>
    <cellStyle name="桁区切り 2 4 2 5 5 2 2 2" xfId="4975"/>
    <cellStyle name="桁区切り 2 4 2 5 5 2 2 2 2" xfId="8643"/>
    <cellStyle name="桁区切り 2 4 2 5 5 2 2 2 3" xfId="15561"/>
    <cellStyle name="桁区切り 2 4 2 5 5 2 2 3" xfId="8642"/>
    <cellStyle name="桁区切り 2 4 2 5 5 2 2 4" xfId="12917"/>
    <cellStyle name="桁区切り 2 4 2 5 5 2 3" xfId="3655"/>
    <cellStyle name="桁区切り 2 4 2 5 5 2 3 2" xfId="8644"/>
    <cellStyle name="桁区切り 2 4 2 5 5 2 3 3" xfId="14241"/>
    <cellStyle name="桁区切り 2 4 2 5 5 2 4" xfId="8641"/>
    <cellStyle name="桁区切り 2 4 2 5 5 2 5" xfId="11597"/>
    <cellStyle name="桁区切り 2 4 2 5 5 3" xfId="1606"/>
    <cellStyle name="桁区切り 2 4 2 5 5 3 2" xfId="4255"/>
    <cellStyle name="桁区切り 2 4 2 5 5 3 2 2" xfId="8646"/>
    <cellStyle name="桁区切り 2 4 2 5 5 3 2 3" xfId="14841"/>
    <cellStyle name="桁区切り 2 4 2 5 5 3 3" xfId="8645"/>
    <cellStyle name="桁区切り 2 4 2 5 5 3 4" xfId="12197"/>
    <cellStyle name="桁区切り 2 4 2 5 5 4" xfId="2935"/>
    <cellStyle name="桁区切り 2 4 2 5 5 4 2" xfId="8647"/>
    <cellStyle name="桁区切り 2 4 2 5 5 4 3" xfId="13521"/>
    <cellStyle name="桁区切り 2 4 2 5 5 5" xfId="8640"/>
    <cellStyle name="桁区切り 2 4 2 5 5 6" xfId="10877"/>
    <cellStyle name="桁区切り 2 4 2 5 6" xfId="406"/>
    <cellStyle name="桁区切り 2 4 2 5 6 2" xfId="1126"/>
    <cellStyle name="桁区切り 2 4 2 5 6 2 2" xfId="2446"/>
    <cellStyle name="桁区切り 2 4 2 5 6 2 2 2" xfId="5095"/>
    <cellStyle name="桁区切り 2 4 2 5 6 2 2 2 2" xfId="8651"/>
    <cellStyle name="桁区切り 2 4 2 5 6 2 2 2 3" xfId="15681"/>
    <cellStyle name="桁区切り 2 4 2 5 6 2 2 3" xfId="8650"/>
    <cellStyle name="桁区切り 2 4 2 5 6 2 2 4" xfId="13037"/>
    <cellStyle name="桁区切り 2 4 2 5 6 2 3" xfId="3775"/>
    <cellStyle name="桁区切り 2 4 2 5 6 2 3 2" xfId="8652"/>
    <cellStyle name="桁区切り 2 4 2 5 6 2 3 3" xfId="14361"/>
    <cellStyle name="桁区切り 2 4 2 5 6 2 4" xfId="8649"/>
    <cellStyle name="桁区切り 2 4 2 5 6 2 5" xfId="11717"/>
    <cellStyle name="桁区切り 2 4 2 5 6 3" xfId="1726"/>
    <cellStyle name="桁区切り 2 4 2 5 6 3 2" xfId="4375"/>
    <cellStyle name="桁区切り 2 4 2 5 6 3 2 2" xfId="8654"/>
    <cellStyle name="桁区切り 2 4 2 5 6 3 2 3" xfId="14961"/>
    <cellStyle name="桁区切り 2 4 2 5 6 3 3" xfId="8653"/>
    <cellStyle name="桁区切り 2 4 2 5 6 3 4" xfId="12317"/>
    <cellStyle name="桁区切り 2 4 2 5 6 4" xfId="3055"/>
    <cellStyle name="桁区切り 2 4 2 5 6 4 2" xfId="8655"/>
    <cellStyle name="桁区切り 2 4 2 5 6 4 3" xfId="13641"/>
    <cellStyle name="桁区切り 2 4 2 5 6 5" xfId="8648"/>
    <cellStyle name="桁区切り 2 4 2 5 6 6" xfId="10997"/>
    <cellStyle name="桁区切り 2 4 2 5 7" xfId="526"/>
    <cellStyle name="桁区切り 2 4 2 5 7 2" xfId="1246"/>
    <cellStyle name="桁区切り 2 4 2 5 7 2 2" xfId="2566"/>
    <cellStyle name="桁区切り 2 4 2 5 7 2 2 2" xfId="5215"/>
    <cellStyle name="桁区切り 2 4 2 5 7 2 2 2 2" xfId="8659"/>
    <cellStyle name="桁区切り 2 4 2 5 7 2 2 2 3" xfId="15801"/>
    <cellStyle name="桁区切り 2 4 2 5 7 2 2 3" xfId="8658"/>
    <cellStyle name="桁区切り 2 4 2 5 7 2 2 4" xfId="13157"/>
    <cellStyle name="桁区切り 2 4 2 5 7 2 3" xfId="3895"/>
    <cellStyle name="桁区切り 2 4 2 5 7 2 3 2" xfId="8660"/>
    <cellStyle name="桁区切り 2 4 2 5 7 2 3 3" xfId="14481"/>
    <cellStyle name="桁区切り 2 4 2 5 7 2 4" xfId="8657"/>
    <cellStyle name="桁区切り 2 4 2 5 7 2 5" xfId="11837"/>
    <cellStyle name="桁区切り 2 4 2 5 7 3" xfId="1846"/>
    <cellStyle name="桁区切り 2 4 2 5 7 3 2" xfId="4495"/>
    <cellStyle name="桁区切り 2 4 2 5 7 3 2 2" xfId="8662"/>
    <cellStyle name="桁区切り 2 4 2 5 7 3 2 3" xfId="15081"/>
    <cellStyle name="桁区切り 2 4 2 5 7 3 3" xfId="8661"/>
    <cellStyle name="桁区切り 2 4 2 5 7 3 4" xfId="12437"/>
    <cellStyle name="桁区切り 2 4 2 5 7 4" xfId="3175"/>
    <cellStyle name="桁区切り 2 4 2 5 7 4 2" xfId="8663"/>
    <cellStyle name="桁区切り 2 4 2 5 7 4 3" xfId="13761"/>
    <cellStyle name="桁区切り 2 4 2 5 7 5" xfId="8656"/>
    <cellStyle name="桁区切り 2 4 2 5 7 6" xfId="11117"/>
    <cellStyle name="桁区切り 2 4 2 5 8" xfId="646"/>
    <cellStyle name="桁区切り 2 4 2 5 8 2" xfId="1966"/>
    <cellStyle name="桁区切り 2 4 2 5 8 2 2" xfId="4615"/>
    <cellStyle name="桁区切り 2 4 2 5 8 2 2 2" xfId="8666"/>
    <cellStyle name="桁区切り 2 4 2 5 8 2 2 3" xfId="15201"/>
    <cellStyle name="桁区切り 2 4 2 5 8 2 3" xfId="8665"/>
    <cellStyle name="桁区切り 2 4 2 5 8 2 4" xfId="12557"/>
    <cellStyle name="桁区切り 2 4 2 5 8 3" xfId="3295"/>
    <cellStyle name="桁区切り 2 4 2 5 8 3 2" xfId="8667"/>
    <cellStyle name="桁区切り 2 4 2 5 8 3 3" xfId="13881"/>
    <cellStyle name="桁区切り 2 4 2 5 8 4" xfId="8664"/>
    <cellStyle name="桁区切り 2 4 2 5 8 5" xfId="11237"/>
    <cellStyle name="桁区切り 2 4 2 5 9" xfId="766"/>
    <cellStyle name="桁区切り 2 4 2 5 9 2" xfId="2086"/>
    <cellStyle name="桁区切り 2 4 2 5 9 2 2" xfId="4735"/>
    <cellStyle name="桁区切り 2 4 2 5 9 2 2 2" xfId="8670"/>
    <cellStyle name="桁区切り 2 4 2 5 9 2 2 3" xfId="15321"/>
    <cellStyle name="桁区切り 2 4 2 5 9 2 3" xfId="8669"/>
    <cellStyle name="桁区切り 2 4 2 5 9 2 4" xfId="12677"/>
    <cellStyle name="桁区切り 2 4 2 5 9 3" xfId="3415"/>
    <cellStyle name="桁区切り 2 4 2 5 9 3 2" xfId="8671"/>
    <cellStyle name="桁区切り 2 4 2 5 9 3 3" xfId="14001"/>
    <cellStyle name="桁区切り 2 4 2 5 9 4" xfId="8668"/>
    <cellStyle name="桁区切り 2 4 2 5 9 5" xfId="11357"/>
    <cellStyle name="桁区切り 2 4 2 6" xfId="54"/>
    <cellStyle name="桁区切り 2 4 2 6 10" xfId="8672"/>
    <cellStyle name="桁区切り 2 4 2 6 11" xfId="10645"/>
    <cellStyle name="桁区切り 2 4 2 6 2" xfId="174"/>
    <cellStyle name="桁区切り 2 4 2 6 2 2" xfId="894"/>
    <cellStyle name="桁区切り 2 4 2 6 2 2 2" xfId="2214"/>
    <cellStyle name="桁区切り 2 4 2 6 2 2 2 2" xfId="4863"/>
    <cellStyle name="桁区切り 2 4 2 6 2 2 2 2 2" xfId="8676"/>
    <cellStyle name="桁区切り 2 4 2 6 2 2 2 2 3" xfId="15449"/>
    <cellStyle name="桁区切り 2 4 2 6 2 2 2 3" xfId="8675"/>
    <cellStyle name="桁区切り 2 4 2 6 2 2 2 4" xfId="12805"/>
    <cellStyle name="桁区切り 2 4 2 6 2 2 3" xfId="3543"/>
    <cellStyle name="桁区切り 2 4 2 6 2 2 3 2" xfId="8677"/>
    <cellStyle name="桁区切り 2 4 2 6 2 2 3 3" xfId="14129"/>
    <cellStyle name="桁区切り 2 4 2 6 2 2 4" xfId="8674"/>
    <cellStyle name="桁区切り 2 4 2 6 2 2 5" xfId="11485"/>
    <cellStyle name="桁区切り 2 4 2 6 2 3" xfId="1494"/>
    <cellStyle name="桁区切り 2 4 2 6 2 3 2" xfId="4143"/>
    <cellStyle name="桁区切り 2 4 2 6 2 3 2 2" xfId="8679"/>
    <cellStyle name="桁区切り 2 4 2 6 2 3 2 3" xfId="14729"/>
    <cellStyle name="桁区切り 2 4 2 6 2 3 3" xfId="8678"/>
    <cellStyle name="桁区切り 2 4 2 6 2 3 4" xfId="12085"/>
    <cellStyle name="桁区切り 2 4 2 6 2 4" xfId="2823"/>
    <cellStyle name="桁区切り 2 4 2 6 2 4 2" xfId="8680"/>
    <cellStyle name="桁区切り 2 4 2 6 2 4 3" xfId="13409"/>
    <cellStyle name="桁区切り 2 4 2 6 2 5" xfId="8673"/>
    <cellStyle name="桁区切り 2 4 2 6 2 6" xfId="10765"/>
    <cellStyle name="桁区切り 2 4 2 6 3" xfId="294"/>
    <cellStyle name="桁区切り 2 4 2 6 3 2" xfId="1014"/>
    <cellStyle name="桁区切り 2 4 2 6 3 2 2" xfId="2334"/>
    <cellStyle name="桁区切り 2 4 2 6 3 2 2 2" xfId="4983"/>
    <cellStyle name="桁区切り 2 4 2 6 3 2 2 2 2" xfId="8684"/>
    <cellStyle name="桁区切り 2 4 2 6 3 2 2 2 3" xfId="15569"/>
    <cellStyle name="桁区切り 2 4 2 6 3 2 2 3" xfId="8683"/>
    <cellStyle name="桁区切り 2 4 2 6 3 2 2 4" xfId="12925"/>
    <cellStyle name="桁区切り 2 4 2 6 3 2 3" xfId="3663"/>
    <cellStyle name="桁区切り 2 4 2 6 3 2 3 2" xfId="8685"/>
    <cellStyle name="桁区切り 2 4 2 6 3 2 3 3" xfId="14249"/>
    <cellStyle name="桁区切り 2 4 2 6 3 2 4" xfId="8682"/>
    <cellStyle name="桁区切り 2 4 2 6 3 2 5" xfId="11605"/>
    <cellStyle name="桁区切り 2 4 2 6 3 3" xfId="1614"/>
    <cellStyle name="桁区切り 2 4 2 6 3 3 2" xfId="4263"/>
    <cellStyle name="桁区切り 2 4 2 6 3 3 2 2" xfId="8687"/>
    <cellStyle name="桁区切り 2 4 2 6 3 3 2 3" xfId="14849"/>
    <cellStyle name="桁区切り 2 4 2 6 3 3 3" xfId="8686"/>
    <cellStyle name="桁区切り 2 4 2 6 3 3 4" xfId="12205"/>
    <cellStyle name="桁区切り 2 4 2 6 3 4" xfId="2943"/>
    <cellStyle name="桁区切り 2 4 2 6 3 4 2" xfId="8688"/>
    <cellStyle name="桁区切り 2 4 2 6 3 4 3" xfId="13529"/>
    <cellStyle name="桁区切り 2 4 2 6 3 5" xfId="8681"/>
    <cellStyle name="桁区切り 2 4 2 6 3 6" xfId="10885"/>
    <cellStyle name="桁区切り 2 4 2 6 4" xfId="414"/>
    <cellStyle name="桁区切り 2 4 2 6 4 2" xfId="1134"/>
    <cellStyle name="桁区切り 2 4 2 6 4 2 2" xfId="2454"/>
    <cellStyle name="桁区切り 2 4 2 6 4 2 2 2" xfId="5103"/>
    <cellStyle name="桁区切り 2 4 2 6 4 2 2 2 2" xfId="8692"/>
    <cellStyle name="桁区切り 2 4 2 6 4 2 2 2 3" xfId="15689"/>
    <cellStyle name="桁区切り 2 4 2 6 4 2 2 3" xfId="8691"/>
    <cellStyle name="桁区切り 2 4 2 6 4 2 2 4" xfId="13045"/>
    <cellStyle name="桁区切り 2 4 2 6 4 2 3" xfId="3783"/>
    <cellStyle name="桁区切り 2 4 2 6 4 2 3 2" xfId="8693"/>
    <cellStyle name="桁区切り 2 4 2 6 4 2 3 3" xfId="14369"/>
    <cellStyle name="桁区切り 2 4 2 6 4 2 4" xfId="8690"/>
    <cellStyle name="桁区切り 2 4 2 6 4 2 5" xfId="11725"/>
    <cellStyle name="桁区切り 2 4 2 6 4 3" xfId="1734"/>
    <cellStyle name="桁区切り 2 4 2 6 4 3 2" xfId="4383"/>
    <cellStyle name="桁区切り 2 4 2 6 4 3 2 2" xfId="8695"/>
    <cellStyle name="桁区切り 2 4 2 6 4 3 2 3" xfId="14969"/>
    <cellStyle name="桁区切り 2 4 2 6 4 3 3" xfId="8694"/>
    <cellStyle name="桁区切り 2 4 2 6 4 3 4" xfId="12325"/>
    <cellStyle name="桁区切り 2 4 2 6 4 4" xfId="3063"/>
    <cellStyle name="桁区切り 2 4 2 6 4 4 2" xfId="8696"/>
    <cellStyle name="桁区切り 2 4 2 6 4 4 3" xfId="13649"/>
    <cellStyle name="桁区切り 2 4 2 6 4 5" xfId="8689"/>
    <cellStyle name="桁区切り 2 4 2 6 4 6" xfId="11005"/>
    <cellStyle name="桁区切り 2 4 2 6 5" xfId="534"/>
    <cellStyle name="桁区切り 2 4 2 6 5 2" xfId="1254"/>
    <cellStyle name="桁区切り 2 4 2 6 5 2 2" xfId="2574"/>
    <cellStyle name="桁区切り 2 4 2 6 5 2 2 2" xfId="5223"/>
    <cellStyle name="桁区切り 2 4 2 6 5 2 2 2 2" xfId="8700"/>
    <cellStyle name="桁区切り 2 4 2 6 5 2 2 2 3" xfId="15809"/>
    <cellStyle name="桁区切り 2 4 2 6 5 2 2 3" xfId="8699"/>
    <cellStyle name="桁区切り 2 4 2 6 5 2 2 4" xfId="13165"/>
    <cellStyle name="桁区切り 2 4 2 6 5 2 3" xfId="3903"/>
    <cellStyle name="桁区切り 2 4 2 6 5 2 3 2" xfId="8701"/>
    <cellStyle name="桁区切り 2 4 2 6 5 2 3 3" xfId="14489"/>
    <cellStyle name="桁区切り 2 4 2 6 5 2 4" xfId="8698"/>
    <cellStyle name="桁区切り 2 4 2 6 5 2 5" xfId="11845"/>
    <cellStyle name="桁区切り 2 4 2 6 5 3" xfId="1854"/>
    <cellStyle name="桁区切り 2 4 2 6 5 3 2" xfId="4503"/>
    <cellStyle name="桁区切り 2 4 2 6 5 3 2 2" xfId="8703"/>
    <cellStyle name="桁区切り 2 4 2 6 5 3 2 3" xfId="15089"/>
    <cellStyle name="桁区切り 2 4 2 6 5 3 3" xfId="8702"/>
    <cellStyle name="桁区切り 2 4 2 6 5 3 4" xfId="12445"/>
    <cellStyle name="桁区切り 2 4 2 6 5 4" xfId="3183"/>
    <cellStyle name="桁区切り 2 4 2 6 5 4 2" xfId="8704"/>
    <cellStyle name="桁区切り 2 4 2 6 5 4 3" xfId="13769"/>
    <cellStyle name="桁区切り 2 4 2 6 5 5" xfId="8697"/>
    <cellStyle name="桁区切り 2 4 2 6 5 6" xfId="11125"/>
    <cellStyle name="桁区切り 2 4 2 6 6" xfId="654"/>
    <cellStyle name="桁区切り 2 4 2 6 6 2" xfId="1974"/>
    <cellStyle name="桁区切り 2 4 2 6 6 2 2" xfId="4623"/>
    <cellStyle name="桁区切り 2 4 2 6 6 2 2 2" xfId="8707"/>
    <cellStyle name="桁区切り 2 4 2 6 6 2 2 3" xfId="15209"/>
    <cellStyle name="桁区切り 2 4 2 6 6 2 3" xfId="8706"/>
    <cellStyle name="桁区切り 2 4 2 6 6 2 4" xfId="12565"/>
    <cellStyle name="桁区切り 2 4 2 6 6 3" xfId="3303"/>
    <cellStyle name="桁区切り 2 4 2 6 6 3 2" xfId="8708"/>
    <cellStyle name="桁区切り 2 4 2 6 6 3 3" xfId="13889"/>
    <cellStyle name="桁区切り 2 4 2 6 6 4" xfId="8705"/>
    <cellStyle name="桁区切り 2 4 2 6 6 5" xfId="11245"/>
    <cellStyle name="桁区切り 2 4 2 6 7" xfId="774"/>
    <cellStyle name="桁区切り 2 4 2 6 7 2" xfId="2094"/>
    <cellStyle name="桁区切り 2 4 2 6 7 2 2" xfId="4743"/>
    <cellStyle name="桁区切り 2 4 2 6 7 2 2 2" xfId="8711"/>
    <cellStyle name="桁区切り 2 4 2 6 7 2 2 3" xfId="15329"/>
    <cellStyle name="桁区切り 2 4 2 6 7 2 3" xfId="8710"/>
    <cellStyle name="桁区切り 2 4 2 6 7 2 4" xfId="12685"/>
    <cellStyle name="桁区切り 2 4 2 6 7 3" xfId="3423"/>
    <cellStyle name="桁区切り 2 4 2 6 7 3 2" xfId="8712"/>
    <cellStyle name="桁区切り 2 4 2 6 7 3 3" xfId="14009"/>
    <cellStyle name="桁区切り 2 4 2 6 7 4" xfId="8709"/>
    <cellStyle name="桁区切り 2 4 2 6 7 5" xfId="11365"/>
    <cellStyle name="桁区切り 2 4 2 6 8" xfId="1374"/>
    <cellStyle name="桁区切り 2 4 2 6 8 2" xfId="4023"/>
    <cellStyle name="桁区切り 2 4 2 6 8 2 2" xfId="8714"/>
    <cellStyle name="桁区切り 2 4 2 6 8 2 3" xfId="14609"/>
    <cellStyle name="桁区切り 2 4 2 6 8 3" xfId="8713"/>
    <cellStyle name="桁区切り 2 4 2 6 8 4" xfId="11965"/>
    <cellStyle name="桁区切り 2 4 2 6 9" xfId="2703"/>
    <cellStyle name="桁区切り 2 4 2 6 9 2" xfId="8715"/>
    <cellStyle name="桁区切り 2 4 2 6 9 3" xfId="13289"/>
    <cellStyle name="桁区切り 2 4 2 7" xfId="94"/>
    <cellStyle name="桁区切り 2 4 2 7 10" xfId="8716"/>
    <cellStyle name="桁区切り 2 4 2 7 11" xfId="10685"/>
    <cellStyle name="桁区切り 2 4 2 7 2" xfId="214"/>
    <cellStyle name="桁区切り 2 4 2 7 2 2" xfId="934"/>
    <cellStyle name="桁区切り 2 4 2 7 2 2 2" xfId="2254"/>
    <cellStyle name="桁区切り 2 4 2 7 2 2 2 2" xfId="4903"/>
    <cellStyle name="桁区切り 2 4 2 7 2 2 2 2 2" xfId="8720"/>
    <cellStyle name="桁区切り 2 4 2 7 2 2 2 2 3" xfId="15489"/>
    <cellStyle name="桁区切り 2 4 2 7 2 2 2 3" xfId="8719"/>
    <cellStyle name="桁区切り 2 4 2 7 2 2 2 4" xfId="12845"/>
    <cellStyle name="桁区切り 2 4 2 7 2 2 3" xfId="3583"/>
    <cellStyle name="桁区切り 2 4 2 7 2 2 3 2" xfId="8721"/>
    <cellStyle name="桁区切り 2 4 2 7 2 2 3 3" xfId="14169"/>
    <cellStyle name="桁区切り 2 4 2 7 2 2 4" xfId="8718"/>
    <cellStyle name="桁区切り 2 4 2 7 2 2 5" xfId="11525"/>
    <cellStyle name="桁区切り 2 4 2 7 2 3" xfId="1534"/>
    <cellStyle name="桁区切り 2 4 2 7 2 3 2" xfId="4183"/>
    <cellStyle name="桁区切り 2 4 2 7 2 3 2 2" xfId="8723"/>
    <cellStyle name="桁区切り 2 4 2 7 2 3 2 3" xfId="14769"/>
    <cellStyle name="桁区切り 2 4 2 7 2 3 3" xfId="8722"/>
    <cellStyle name="桁区切り 2 4 2 7 2 3 4" xfId="12125"/>
    <cellStyle name="桁区切り 2 4 2 7 2 4" xfId="2863"/>
    <cellStyle name="桁区切り 2 4 2 7 2 4 2" xfId="8724"/>
    <cellStyle name="桁区切り 2 4 2 7 2 4 3" xfId="13449"/>
    <cellStyle name="桁区切り 2 4 2 7 2 5" xfId="8717"/>
    <cellStyle name="桁区切り 2 4 2 7 2 6" xfId="10805"/>
    <cellStyle name="桁区切り 2 4 2 7 3" xfId="334"/>
    <cellStyle name="桁区切り 2 4 2 7 3 2" xfId="1054"/>
    <cellStyle name="桁区切り 2 4 2 7 3 2 2" xfId="2374"/>
    <cellStyle name="桁区切り 2 4 2 7 3 2 2 2" xfId="5023"/>
    <cellStyle name="桁区切り 2 4 2 7 3 2 2 2 2" xfId="8728"/>
    <cellStyle name="桁区切り 2 4 2 7 3 2 2 2 3" xfId="15609"/>
    <cellStyle name="桁区切り 2 4 2 7 3 2 2 3" xfId="8727"/>
    <cellStyle name="桁区切り 2 4 2 7 3 2 2 4" xfId="12965"/>
    <cellStyle name="桁区切り 2 4 2 7 3 2 3" xfId="3703"/>
    <cellStyle name="桁区切り 2 4 2 7 3 2 3 2" xfId="8729"/>
    <cellStyle name="桁区切り 2 4 2 7 3 2 3 3" xfId="14289"/>
    <cellStyle name="桁区切り 2 4 2 7 3 2 4" xfId="8726"/>
    <cellStyle name="桁区切り 2 4 2 7 3 2 5" xfId="11645"/>
    <cellStyle name="桁区切り 2 4 2 7 3 3" xfId="1654"/>
    <cellStyle name="桁区切り 2 4 2 7 3 3 2" xfId="4303"/>
    <cellStyle name="桁区切り 2 4 2 7 3 3 2 2" xfId="8731"/>
    <cellStyle name="桁区切り 2 4 2 7 3 3 2 3" xfId="14889"/>
    <cellStyle name="桁区切り 2 4 2 7 3 3 3" xfId="8730"/>
    <cellStyle name="桁区切り 2 4 2 7 3 3 4" xfId="12245"/>
    <cellStyle name="桁区切り 2 4 2 7 3 4" xfId="2983"/>
    <cellStyle name="桁区切り 2 4 2 7 3 4 2" xfId="8732"/>
    <cellStyle name="桁区切り 2 4 2 7 3 4 3" xfId="13569"/>
    <cellStyle name="桁区切り 2 4 2 7 3 5" xfId="8725"/>
    <cellStyle name="桁区切り 2 4 2 7 3 6" xfId="10925"/>
    <cellStyle name="桁区切り 2 4 2 7 4" xfId="454"/>
    <cellStyle name="桁区切り 2 4 2 7 4 2" xfId="1174"/>
    <cellStyle name="桁区切り 2 4 2 7 4 2 2" xfId="2494"/>
    <cellStyle name="桁区切り 2 4 2 7 4 2 2 2" xfId="5143"/>
    <cellStyle name="桁区切り 2 4 2 7 4 2 2 2 2" xfId="8736"/>
    <cellStyle name="桁区切り 2 4 2 7 4 2 2 2 3" xfId="15729"/>
    <cellStyle name="桁区切り 2 4 2 7 4 2 2 3" xfId="8735"/>
    <cellStyle name="桁区切り 2 4 2 7 4 2 2 4" xfId="13085"/>
    <cellStyle name="桁区切り 2 4 2 7 4 2 3" xfId="3823"/>
    <cellStyle name="桁区切り 2 4 2 7 4 2 3 2" xfId="8737"/>
    <cellStyle name="桁区切り 2 4 2 7 4 2 3 3" xfId="14409"/>
    <cellStyle name="桁区切り 2 4 2 7 4 2 4" xfId="8734"/>
    <cellStyle name="桁区切り 2 4 2 7 4 2 5" xfId="11765"/>
    <cellStyle name="桁区切り 2 4 2 7 4 3" xfId="1774"/>
    <cellStyle name="桁区切り 2 4 2 7 4 3 2" xfId="4423"/>
    <cellStyle name="桁区切り 2 4 2 7 4 3 2 2" xfId="8739"/>
    <cellStyle name="桁区切り 2 4 2 7 4 3 2 3" xfId="15009"/>
    <cellStyle name="桁区切り 2 4 2 7 4 3 3" xfId="8738"/>
    <cellStyle name="桁区切り 2 4 2 7 4 3 4" xfId="12365"/>
    <cellStyle name="桁区切り 2 4 2 7 4 4" xfId="3103"/>
    <cellStyle name="桁区切り 2 4 2 7 4 4 2" xfId="8740"/>
    <cellStyle name="桁区切り 2 4 2 7 4 4 3" xfId="13689"/>
    <cellStyle name="桁区切り 2 4 2 7 4 5" xfId="8733"/>
    <cellStyle name="桁区切り 2 4 2 7 4 6" xfId="11045"/>
    <cellStyle name="桁区切り 2 4 2 7 5" xfId="574"/>
    <cellStyle name="桁区切り 2 4 2 7 5 2" xfId="1294"/>
    <cellStyle name="桁区切り 2 4 2 7 5 2 2" xfId="2614"/>
    <cellStyle name="桁区切り 2 4 2 7 5 2 2 2" xfId="5263"/>
    <cellStyle name="桁区切り 2 4 2 7 5 2 2 2 2" xfId="8744"/>
    <cellStyle name="桁区切り 2 4 2 7 5 2 2 2 3" xfId="15849"/>
    <cellStyle name="桁区切り 2 4 2 7 5 2 2 3" xfId="8743"/>
    <cellStyle name="桁区切り 2 4 2 7 5 2 2 4" xfId="13205"/>
    <cellStyle name="桁区切り 2 4 2 7 5 2 3" xfId="3943"/>
    <cellStyle name="桁区切り 2 4 2 7 5 2 3 2" xfId="8745"/>
    <cellStyle name="桁区切り 2 4 2 7 5 2 3 3" xfId="14529"/>
    <cellStyle name="桁区切り 2 4 2 7 5 2 4" xfId="8742"/>
    <cellStyle name="桁区切り 2 4 2 7 5 2 5" xfId="11885"/>
    <cellStyle name="桁区切り 2 4 2 7 5 3" xfId="1894"/>
    <cellStyle name="桁区切り 2 4 2 7 5 3 2" xfId="4543"/>
    <cellStyle name="桁区切り 2 4 2 7 5 3 2 2" xfId="8747"/>
    <cellStyle name="桁区切り 2 4 2 7 5 3 2 3" xfId="15129"/>
    <cellStyle name="桁区切り 2 4 2 7 5 3 3" xfId="8746"/>
    <cellStyle name="桁区切り 2 4 2 7 5 3 4" xfId="12485"/>
    <cellStyle name="桁区切り 2 4 2 7 5 4" xfId="3223"/>
    <cellStyle name="桁区切り 2 4 2 7 5 4 2" xfId="8748"/>
    <cellStyle name="桁区切り 2 4 2 7 5 4 3" xfId="13809"/>
    <cellStyle name="桁区切り 2 4 2 7 5 5" xfId="8741"/>
    <cellStyle name="桁区切り 2 4 2 7 5 6" xfId="11165"/>
    <cellStyle name="桁区切り 2 4 2 7 6" xfId="694"/>
    <cellStyle name="桁区切り 2 4 2 7 6 2" xfId="2014"/>
    <cellStyle name="桁区切り 2 4 2 7 6 2 2" xfId="4663"/>
    <cellStyle name="桁区切り 2 4 2 7 6 2 2 2" xfId="8751"/>
    <cellStyle name="桁区切り 2 4 2 7 6 2 2 3" xfId="15249"/>
    <cellStyle name="桁区切り 2 4 2 7 6 2 3" xfId="8750"/>
    <cellStyle name="桁区切り 2 4 2 7 6 2 4" xfId="12605"/>
    <cellStyle name="桁区切り 2 4 2 7 6 3" xfId="3343"/>
    <cellStyle name="桁区切り 2 4 2 7 6 3 2" xfId="8752"/>
    <cellStyle name="桁区切り 2 4 2 7 6 3 3" xfId="13929"/>
    <cellStyle name="桁区切り 2 4 2 7 6 4" xfId="8749"/>
    <cellStyle name="桁区切り 2 4 2 7 6 5" xfId="11285"/>
    <cellStyle name="桁区切り 2 4 2 7 7" xfId="814"/>
    <cellStyle name="桁区切り 2 4 2 7 7 2" xfId="2134"/>
    <cellStyle name="桁区切り 2 4 2 7 7 2 2" xfId="4783"/>
    <cellStyle name="桁区切り 2 4 2 7 7 2 2 2" xfId="8755"/>
    <cellStyle name="桁区切り 2 4 2 7 7 2 2 3" xfId="15369"/>
    <cellStyle name="桁区切り 2 4 2 7 7 2 3" xfId="8754"/>
    <cellStyle name="桁区切り 2 4 2 7 7 2 4" xfId="12725"/>
    <cellStyle name="桁区切り 2 4 2 7 7 3" xfId="3463"/>
    <cellStyle name="桁区切り 2 4 2 7 7 3 2" xfId="8756"/>
    <cellStyle name="桁区切り 2 4 2 7 7 3 3" xfId="14049"/>
    <cellStyle name="桁区切り 2 4 2 7 7 4" xfId="8753"/>
    <cellStyle name="桁区切り 2 4 2 7 7 5" xfId="11405"/>
    <cellStyle name="桁区切り 2 4 2 7 8" xfId="1414"/>
    <cellStyle name="桁区切り 2 4 2 7 8 2" xfId="4063"/>
    <cellStyle name="桁区切り 2 4 2 7 8 2 2" xfId="8758"/>
    <cellStyle name="桁区切り 2 4 2 7 8 2 3" xfId="14649"/>
    <cellStyle name="桁区切り 2 4 2 7 8 3" xfId="8757"/>
    <cellStyle name="桁区切り 2 4 2 7 8 4" xfId="12005"/>
    <cellStyle name="桁区切り 2 4 2 7 9" xfId="2743"/>
    <cellStyle name="桁区切り 2 4 2 7 9 2" xfId="8759"/>
    <cellStyle name="桁区切り 2 4 2 7 9 3" xfId="13329"/>
    <cellStyle name="桁区切り 2 4 2 8" xfId="134"/>
    <cellStyle name="桁区切り 2 4 2 8 2" xfId="854"/>
    <cellStyle name="桁区切り 2 4 2 8 2 2" xfId="2174"/>
    <cellStyle name="桁区切り 2 4 2 8 2 2 2" xfId="4823"/>
    <cellStyle name="桁区切り 2 4 2 8 2 2 2 2" xfId="8763"/>
    <cellStyle name="桁区切り 2 4 2 8 2 2 2 3" xfId="15409"/>
    <cellStyle name="桁区切り 2 4 2 8 2 2 3" xfId="8762"/>
    <cellStyle name="桁区切り 2 4 2 8 2 2 4" xfId="12765"/>
    <cellStyle name="桁区切り 2 4 2 8 2 3" xfId="3503"/>
    <cellStyle name="桁区切り 2 4 2 8 2 3 2" xfId="8764"/>
    <cellStyle name="桁区切り 2 4 2 8 2 3 3" xfId="14089"/>
    <cellStyle name="桁区切り 2 4 2 8 2 4" xfId="8761"/>
    <cellStyle name="桁区切り 2 4 2 8 2 5" xfId="11445"/>
    <cellStyle name="桁区切り 2 4 2 8 3" xfId="1454"/>
    <cellStyle name="桁区切り 2 4 2 8 3 2" xfId="4103"/>
    <cellStyle name="桁区切り 2 4 2 8 3 2 2" xfId="8766"/>
    <cellStyle name="桁区切り 2 4 2 8 3 2 3" xfId="14689"/>
    <cellStyle name="桁区切り 2 4 2 8 3 3" xfId="8765"/>
    <cellStyle name="桁区切り 2 4 2 8 3 4" xfId="12045"/>
    <cellStyle name="桁区切り 2 4 2 8 4" xfId="2783"/>
    <cellStyle name="桁区切り 2 4 2 8 4 2" xfId="8767"/>
    <cellStyle name="桁区切り 2 4 2 8 4 3" xfId="13369"/>
    <cellStyle name="桁区切り 2 4 2 8 5" xfId="8760"/>
    <cellStyle name="桁区切り 2 4 2 8 6" xfId="10725"/>
    <cellStyle name="桁区切り 2 4 2 9" xfId="254"/>
    <cellStyle name="桁区切り 2 4 2 9 2" xfId="974"/>
    <cellStyle name="桁区切り 2 4 2 9 2 2" xfId="2294"/>
    <cellStyle name="桁区切り 2 4 2 9 2 2 2" xfId="4943"/>
    <cellStyle name="桁区切り 2 4 2 9 2 2 2 2" xfId="8771"/>
    <cellStyle name="桁区切り 2 4 2 9 2 2 2 3" xfId="15529"/>
    <cellStyle name="桁区切り 2 4 2 9 2 2 3" xfId="8770"/>
    <cellStyle name="桁区切り 2 4 2 9 2 2 4" xfId="12885"/>
    <cellStyle name="桁区切り 2 4 2 9 2 3" xfId="3623"/>
    <cellStyle name="桁区切り 2 4 2 9 2 3 2" xfId="8772"/>
    <cellStyle name="桁区切り 2 4 2 9 2 3 3" xfId="14209"/>
    <cellStyle name="桁区切り 2 4 2 9 2 4" xfId="8769"/>
    <cellStyle name="桁区切り 2 4 2 9 2 5" xfId="11565"/>
    <cellStyle name="桁区切り 2 4 2 9 3" xfId="1574"/>
    <cellStyle name="桁区切り 2 4 2 9 3 2" xfId="4223"/>
    <cellStyle name="桁区切り 2 4 2 9 3 2 2" xfId="8774"/>
    <cellStyle name="桁区切り 2 4 2 9 3 2 3" xfId="14809"/>
    <cellStyle name="桁区切り 2 4 2 9 3 3" xfId="8773"/>
    <cellStyle name="桁区切り 2 4 2 9 3 4" xfId="12165"/>
    <cellStyle name="桁区切り 2 4 2 9 4" xfId="2903"/>
    <cellStyle name="桁区切り 2 4 2 9 4 2" xfId="8775"/>
    <cellStyle name="桁区切り 2 4 2 9 4 3" xfId="13489"/>
    <cellStyle name="桁区切り 2 4 2 9 5" xfId="8768"/>
    <cellStyle name="桁区切り 2 4 2 9 6" xfId="10845"/>
    <cellStyle name="桁区切り 2 4 3" xfId="16"/>
    <cellStyle name="桁区切り 2 4 3 10" xfId="1338"/>
    <cellStyle name="桁区切り 2 4 3 10 2" xfId="3987"/>
    <cellStyle name="桁区切り 2 4 3 10 2 2" xfId="8778"/>
    <cellStyle name="桁区切り 2 4 3 10 2 3" xfId="14573"/>
    <cellStyle name="桁区切り 2 4 3 10 3" xfId="8777"/>
    <cellStyle name="桁区切り 2 4 3 10 4" xfId="11929"/>
    <cellStyle name="桁区切り 2 4 3 11" xfId="2666"/>
    <cellStyle name="桁区切り 2 4 3 11 2" xfId="8779"/>
    <cellStyle name="桁区切り 2 4 3 11 3" xfId="13253"/>
    <cellStyle name="桁区切り 2 4 3 12" xfId="8776"/>
    <cellStyle name="桁区切り 2 4 3 13" xfId="10609"/>
    <cellStyle name="桁区切り 2 4 3 2" xfId="58"/>
    <cellStyle name="桁区切り 2 4 3 2 10" xfId="8780"/>
    <cellStyle name="桁区切り 2 4 3 2 11" xfId="10649"/>
    <cellStyle name="桁区切り 2 4 3 2 2" xfId="178"/>
    <cellStyle name="桁区切り 2 4 3 2 2 2" xfId="898"/>
    <cellStyle name="桁区切り 2 4 3 2 2 2 2" xfId="2218"/>
    <cellStyle name="桁区切り 2 4 3 2 2 2 2 2" xfId="4867"/>
    <cellStyle name="桁区切り 2 4 3 2 2 2 2 2 2" xfId="8784"/>
    <cellStyle name="桁区切り 2 4 3 2 2 2 2 2 3" xfId="15453"/>
    <cellStyle name="桁区切り 2 4 3 2 2 2 2 3" xfId="8783"/>
    <cellStyle name="桁区切り 2 4 3 2 2 2 2 4" xfId="12809"/>
    <cellStyle name="桁区切り 2 4 3 2 2 2 3" xfId="3547"/>
    <cellStyle name="桁区切り 2 4 3 2 2 2 3 2" xfId="8785"/>
    <cellStyle name="桁区切り 2 4 3 2 2 2 3 3" xfId="14133"/>
    <cellStyle name="桁区切り 2 4 3 2 2 2 4" xfId="8782"/>
    <cellStyle name="桁区切り 2 4 3 2 2 2 5" xfId="11489"/>
    <cellStyle name="桁区切り 2 4 3 2 2 3" xfId="1498"/>
    <cellStyle name="桁区切り 2 4 3 2 2 3 2" xfId="4147"/>
    <cellStyle name="桁区切り 2 4 3 2 2 3 2 2" xfId="8787"/>
    <cellStyle name="桁区切り 2 4 3 2 2 3 2 3" xfId="14733"/>
    <cellStyle name="桁区切り 2 4 3 2 2 3 3" xfId="8786"/>
    <cellStyle name="桁区切り 2 4 3 2 2 3 4" xfId="12089"/>
    <cellStyle name="桁区切り 2 4 3 2 2 4" xfId="2827"/>
    <cellStyle name="桁区切り 2 4 3 2 2 4 2" xfId="8788"/>
    <cellStyle name="桁区切り 2 4 3 2 2 4 3" xfId="13413"/>
    <cellStyle name="桁区切り 2 4 3 2 2 5" xfId="8781"/>
    <cellStyle name="桁区切り 2 4 3 2 2 6" xfId="10769"/>
    <cellStyle name="桁区切り 2 4 3 2 3" xfId="298"/>
    <cellStyle name="桁区切り 2 4 3 2 3 2" xfId="1018"/>
    <cellStyle name="桁区切り 2 4 3 2 3 2 2" xfId="2338"/>
    <cellStyle name="桁区切り 2 4 3 2 3 2 2 2" xfId="4987"/>
    <cellStyle name="桁区切り 2 4 3 2 3 2 2 2 2" xfId="8792"/>
    <cellStyle name="桁区切り 2 4 3 2 3 2 2 2 3" xfId="15573"/>
    <cellStyle name="桁区切り 2 4 3 2 3 2 2 3" xfId="8791"/>
    <cellStyle name="桁区切り 2 4 3 2 3 2 2 4" xfId="12929"/>
    <cellStyle name="桁区切り 2 4 3 2 3 2 3" xfId="3667"/>
    <cellStyle name="桁区切り 2 4 3 2 3 2 3 2" xfId="8793"/>
    <cellStyle name="桁区切り 2 4 3 2 3 2 3 3" xfId="14253"/>
    <cellStyle name="桁区切り 2 4 3 2 3 2 4" xfId="8790"/>
    <cellStyle name="桁区切り 2 4 3 2 3 2 5" xfId="11609"/>
    <cellStyle name="桁区切り 2 4 3 2 3 3" xfId="1618"/>
    <cellStyle name="桁区切り 2 4 3 2 3 3 2" xfId="4267"/>
    <cellStyle name="桁区切り 2 4 3 2 3 3 2 2" xfId="8795"/>
    <cellStyle name="桁区切り 2 4 3 2 3 3 2 3" xfId="14853"/>
    <cellStyle name="桁区切り 2 4 3 2 3 3 3" xfId="8794"/>
    <cellStyle name="桁区切り 2 4 3 2 3 3 4" xfId="12209"/>
    <cellStyle name="桁区切り 2 4 3 2 3 4" xfId="2947"/>
    <cellStyle name="桁区切り 2 4 3 2 3 4 2" xfId="8796"/>
    <cellStyle name="桁区切り 2 4 3 2 3 4 3" xfId="13533"/>
    <cellStyle name="桁区切り 2 4 3 2 3 5" xfId="8789"/>
    <cellStyle name="桁区切り 2 4 3 2 3 6" xfId="10889"/>
    <cellStyle name="桁区切り 2 4 3 2 4" xfId="418"/>
    <cellStyle name="桁区切り 2 4 3 2 4 2" xfId="1138"/>
    <cellStyle name="桁区切り 2 4 3 2 4 2 2" xfId="2458"/>
    <cellStyle name="桁区切り 2 4 3 2 4 2 2 2" xfId="5107"/>
    <cellStyle name="桁区切り 2 4 3 2 4 2 2 2 2" xfId="8800"/>
    <cellStyle name="桁区切り 2 4 3 2 4 2 2 2 3" xfId="15693"/>
    <cellStyle name="桁区切り 2 4 3 2 4 2 2 3" xfId="8799"/>
    <cellStyle name="桁区切り 2 4 3 2 4 2 2 4" xfId="13049"/>
    <cellStyle name="桁区切り 2 4 3 2 4 2 3" xfId="3787"/>
    <cellStyle name="桁区切り 2 4 3 2 4 2 3 2" xfId="8801"/>
    <cellStyle name="桁区切り 2 4 3 2 4 2 3 3" xfId="14373"/>
    <cellStyle name="桁区切り 2 4 3 2 4 2 4" xfId="8798"/>
    <cellStyle name="桁区切り 2 4 3 2 4 2 5" xfId="11729"/>
    <cellStyle name="桁区切り 2 4 3 2 4 3" xfId="1738"/>
    <cellStyle name="桁区切り 2 4 3 2 4 3 2" xfId="4387"/>
    <cellStyle name="桁区切り 2 4 3 2 4 3 2 2" xfId="8803"/>
    <cellStyle name="桁区切り 2 4 3 2 4 3 2 3" xfId="14973"/>
    <cellStyle name="桁区切り 2 4 3 2 4 3 3" xfId="8802"/>
    <cellStyle name="桁区切り 2 4 3 2 4 3 4" xfId="12329"/>
    <cellStyle name="桁区切り 2 4 3 2 4 4" xfId="3067"/>
    <cellStyle name="桁区切り 2 4 3 2 4 4 2" xfId="8804"/>
    <cellStyle name="桁区切り 2 4 3 2 4 4 3" xfId="13653"/>
    <cellStyle name="桁区切り 2 4 3 2 4 5" xfId="8797"/>
    <cellStyle name="桁区切り 2 4 3 2 4 6" xfId="11009"/>
    <cellStyle name="桁区切り 2 4 3 2 5" xfId="538"/>
    <cellStyle name="桁区切り 2 4 3 2 5 2" xfId="1258"/>
    <cellStyle name="桁区切り 2 4 3 2 5 2 2" xfId="2578"/>
    <cellStyle name="桁区切り 2 4 3 2 5 2 2 2" xfId="5227"/>
    <cellStyle name="桁区切り 2 4 3 2 5 2 2 2 2" xfId="8808"/>
    <cellStyle name="桁区切り 2 4 3 2 5 2 2 2 3" xfId="15813"/>
    <cellStyle name="桁区切り 2 4 3 2 5 2 2 3" xfId="8807"/>
    <cellStyle name="桁区切り 2 4 3 2 5 2 2 4" xfId="13169"/>
    <cellStyle name="桁区切り 2 4 3 2 5 2 3" xfId="3907"/>
    <cellStyle name="桁区切り 2 4 3 2 5 2 3 2" xfId="8809"/>
    <cellStyle name="桁区切り 2 4 3 2 5 2 3 3" xfId="14493"/>
    <cellStyle name="桁区切り 2 4 3 2 5 2 4" xfId="8806"/>
    <cellStyle name="桁区切り 2 4 3 2 5 2 5" xfId="11849"/>
    <cellStyle name="桁区切り 2 4 3 2 5 3" xfId="1858"/>
    <cellStyle name="桁区切り 2 4 3 2 5 3 2" xfId="4507"/>
    <cellStyle name="桁区切り 2 4 3 2 5 3 2 2" xfId="8811"/>
    <cellStyle name="桁区切り 2 4 3 2 5 3 2 3" xfId="15093"/>
    <cellStyle name="桁区切り 2 4 3 2 5 3 3" xfId="8810"/>
    <cellStyle name="桁区切り 2 4 3 2 5 3 4" xfId="12449"/>
    <cellStyle name="桁区切り 2 4 3 2 5 4" xfId="3187"/>
    <cellStyle name="桁区切り 2 4 3 2 5 4 2" xfId="8812"/>
    <cellStyle name="桁区切り 2 4 3 2 5 4 3" xfId="13773"/>
    <cellStyle name="桁区切り 2 4 3 2 5 5" xfId="8805"/>
    <cellStyle name="桁区切り 2 4 3 2 5 6" xfId="11129"/>
    <cellStyle name="桁区切り 2 4 3 2 6" xfId="658"/>
    <cellStyle name="桁区切り 2 4 3 2 6 2" xfId="1978"/>
    <cellStyle name="桁区切り 2 4 3 2 6 2 2" xfId="4627"/>
    <cellStyle name="桁区切り 2 4 3 2 6 2 2 2" xfId="8815"/>
    <cellStyle name="桁区切り 2 4 3 2 6 2 2 3" xfId="15213"/>
    <cellStyle name="桁区切り 2 4 3 2 6 2 3" xfId="8814"/>
    <cellStyle name="桁区切り 2 4 3 2 6 2 4" xfId="12569"/>
    <cellStyle name="桁区切り 2 4 3 2 6 3" xfId="3307"/>
    <cellStyle name="桁区切り 2 4 3 2 6 3 2" xfId="8816"/>
    <cellStyle name="桁区切り 2 4 3 2 6 3 3" xfId="13893"/>
    <cellStyle name="桁区切り 2 4 3 2 6 4" xfId="8813"/>
    <cellStyle name="桁区切り 2 4 3 2 6 5" xfId="11249"/>
    <cellStyle name="桁区切り 2 4 3 2 7" xfId="778"/>
    <cellStyle name="桁区切り 2 4 3 2 7 2" xfId="2098"/>
    <cellStyle name="桁区切り 2 4 3 2 7 2 2" xfId="4747"/>
    <cellStyle name="桁区切り 2 4 3 2 7 2 2 2" xfId="8819"/>
    <cellStyle name="桁区切り 2 4 3 2 7 2 2 3" xfId="15333"/>
    <cellStyle name="桁区切り 2 4 3 2 7 2 3" xfId="8818"/>
    <cellStyle name="桁区切り 2 4 3 2 7 2 4" xfId="12689"/>
    <cellStyle name="桁区切り 2 4 3 2 7 3" xfId="3427"/>
    <cellStyle name="桁区切り 2 4 3 2 7 3 2" xfId="8820"/>
    <cellStyle name="桁区切り 2 4 3 2 7 3 3" xfId="14013"/>
    <cellStyle name="桁区切り 2 4 3 2 7 4" xfId="8817"/>
    <cellStyle name="桁区切り 2 4 3 2 7 5" xfId="11369"/>
    <cellStyle name="桁区切り 2 4 3 2 8" xfId="1378"/>
    <cellStyle name="桁区切り 2 4 3 2 8 2" xfId="4027"/>
    <cellStyle name="桁区切り 2 4 3 2 8 2 2" xfId="8822"/>
    <cellStyle name="桁区切り 2 4 3 2 8 2 3" xfId="14613"/>
    <cellStyle name="桁区切り 2 4 3 2 8 3" xfId="8821"/>
    <cellStyle name="桁区切り 2 4 3 2 8 4" xfId="11969"/>
    <cellStyle name="桁区切り 2 4 3 2 9" xfId="2707"/>
    <cellStyle name="桁区切り 2 4 3 2 9 2" xfId="8823"/>
    <cellStyle name="桁区切り 2 4 3 2 9 3" xfId="13293"/>
    <cellStyle name="桁区切り 2 4 3 3" xfId="98"/>
    <cellStyle name="桁区切り 2 4 3 3 10" xfId="8824"/>
    <cellStyle name="桁区切り 2 4 3 3 11" xfId="10689"/>
    <cellStyle name="桁区切り 2 4 3 3 2" xfId="218"/>
    <cellStyle name="桁区切り 2 4 3 3 2 2" xfId="938"/>
    <cellStyle name="桁区切り 2 4 3 3 2 2 2" xfId="2258"/>
    <cellStyle name="桁区切り 2 4 3 3 2 2 2 2" xfId="4907"/>
    <cellStyle name="桁区切り 2 4 3 3 2 2 2 2 2" xfId="8828"/>
    <cellStyle name="桁区切り 2 4 3 3 2 2 2 2 3" xfId="15493"/>
    <cellStyle name="桁区切り 2 4 3 3 2 2 2 3" xfId="8827"/>
    <cellStyle name="桁区切り 2 4 3 3 2 2 2 4" xfId="12849"/>
    <cellStyle name="桁区切り 2 4 3 3 2 2 3" xfId="3587"/>
    <cellStyle name="桁区切り 2 4 3 3 2 2 3 2" xfId="8829"/>
    <cellStyle name="桁区切り 2 4 3 3 2 2 3 3" xfId="14173"/>
    <cellStyle name="桁区切り 2 4 3 3 2 2 4" xfId="8826"/>
    <cellStyle name="桁区切り 2 4 3 3 2 2 5" xfId="11529"/>
    <cellStyle name="桁区切り 2 4 3 3 2 3" xfId="1538"/>
    <cellStyle name="桁区切り 2 4 3 3 2 3 2" xfId="4187"/>
    <cellStyle name="桁区切り 2 4 3 3 2 3 2 2" xfId="8831"/>
    <cellStyle name="桁区切り 2 4 3 3 2 3 2 3" xfId="14773"/>
    <cellStyle name="桁区切り 2 4 3 3 2 3 3" xfId="8830"/>
    <cellStyle name="桁区切り 2 4 3 3 2 3 4" xfId="12129"/>
    <cellStyle name="桁区切り 2 4 3 3 2 4" xfId="2867"/>
    <cellStyle name="桁区切り 2 4 3 3 2 4 2" xfId="8832"/>
    <cellStyle name="桁区切り 2 4 3 3 2 4 3" xfId="13453"/>
    <cellStyle name="桁区切り 2 4 3 3 2 5" xfId="8825"/>
    <cellStyle name="桁区切り 2 4 3 3 2 6" xfId="10809"/>
    <cellStyle name="桁区切り 2 4 3 3 3" xfId="338"/>
    <cellStyle name="桁区切り 2 4 3 3 3 2" xfId="1058"/>
    <cellStyle name="桁区切り 2 4 3 3 3 2 2" xfId="2378"/>
    <cellStyle name="桁区切り 2 4 3 3 3 2 2 2" xfId="5027"/>
    <cellStyle name="桁区切り 2 4 3 3 3 2 2 2 2" xfId="8836"/>
    <cellStyle name="桁区切り 2 4 3 3 3 2 2 2 3" xfId="15613"/>
    <cellStyle name="桁区切り 2 4 3 3 3 2 2 3" xfId="8835"/>
    <cellStyle name="桁区切り 2 4 3 3 3 2 2 4" xfId="12969"/>
    <cellStyle name="桁区切り 2 4 3 3 3 2 3" xfId="3707"/>
    <cellStyle name="桁区切り 2 4 3 3 3 2 3 2" xfId="8837"/>
    <cellStyle name="桁区切り 2 4 3 3 3 2 3 3" xfId="14293"/>
    <cellStyle name="桁区切り 2 4 3 3 3 2 4" xfId="8834"/>
    <cellStyle name="桁区切り 2 4 3 3 3 2 5" xfId="11649"/>
    <cellStyle name="桁区切り 2 4 3 3 3 3" xfId="1658"/>
    <cellStyle name="桁区切り 2 4 3 3 3 3 2" xfId="4307"/>
    <cellStyle name="桁区切り 2 4 3 3 3 3 2 2" xfId="8839"/>
    <cellStyle name="桁区切り 2 4 3 3 3 3 2 3" xfId="14893"/>
    <cellStyle name="桁区切り 2 4 3 3 3 3 3" xfId="8838"/>
    <cellStyle name="桁区切り 2 4 3 3 3 3 4" xfId="12249"/>
    <cellStyle name="桁区切り 2 4 3 3 3 4" xfId="2987"/>
    <cellStyle name="桁区切り 2 4 3 3 3 4 2" xfId="8840"/>
    <cellStyle name="桁区切り 2 4 3 3 3 4 3" xfId="13573"/>
    <cellStyle name="桁区切り 2 4 3 3 3 5" xfId="8833"/>
    <cellStyle name="桁区切り 2 4 3 3 3 6" xfId="10929"/>
    <cellStyle name="桁区切り 2 4 3 3 4" xfId="458"/>
    <cellStyle name="桁区切り 2 4 3 3 4 2" xfId="1178"/>
    <cellStyle name="桁区切り 2 4 3 3 4 2 2" xfId="2498"/>
    <cellStyle name="桁区切り 2 4 3 3 4 2 2 2" xfId="5147"/>
    <cellStyle name="桁区切り 2 4 3 3 4 2 2 2 2" xfId="8844"/>
    <cellStyle name="桁区切り 2 4 3 3 4 2 2 2 3" xfId="15733"/>
    <cellStyle name="桁区切り 2 4 3 3 4 2 2 3" xfId="8843"/>
    <cellStyle name="桁区切り 2 4 3 3 4 2 2 4" xfId="13089"/>
    <cellStyle name="桁区切り 2 4 3 3 4 2 3" xfId="3827"/>
    <cellStyle name="桁区切り 2 4 3 3 4 2 3 2" xfId="8845"/>
    <cellStyle name="桁区切り 2 4 3 3 4 2 3 3" xfId="14413"/>
    <cellStyle name="桁区切り 2 4 3 3 4 2 4" xfId="8842"/>
    <cellStyle name="桁区切り 2 4 3 3 4 2 5" xfId="11769"/>
    <cellStyle name="桁区切り 2 4 3 3 4 3" xfId="1778"/>
    <cellStyle name="桁区切り 2 4 3 3 4 3 2" xfId="4427"/>
    <cellStyle name="桁区切り 2 4 3 3 4 3 2 2" xfId="8847"/>
    <cellStyle name="桁区切り 2 4 3 3 4 3 2 3" xfId="15013"/>
    <cellStyle name="桁区切り 2 4 3 3 4 3 3" xfId="8846"/>
    <cellStyle name="桁区切り 2 4 3 3 4 3 4" xfId="12369"/>
    <cellStyle name="桁区切り 2 4 3 3 4 4" xfId="3107"/>
    <cellStyle name="桁区切り 2 4 3 3 4 4 2" xfId="8848"/>
    <cellStyle name="桁区切り 2 4 3 3 4 4 3" xfId="13693"/>
    <cellStyle name="桁区切り 2 4 3 3 4 5" xfId="8841"/>
    <cellStyle name="桁区切り 2 4 3 3 4 6" xfId="11049"/>
    <cellStyle name="桁区切り 2 4 3 3 5" xfId="578"/>
    <cellStyle name="桁区切り 2 4 3 3 5 2" xfId="1298"/>
    <cellStyle name="桁区切り 2 4 3 3 5 2 2" xfId="2618"/>
    <cellStyle name="桁区切り 2 4 3 3 5 2 2 2" xfId="5267"/>
    <cellStyle name="桁区切り 2 4 3 3 5 2 2 2 2" xfId="8852"/>
    <cellStyle name="桁区切り 2 4 3 3 5 2 2 2 3" xfId="15853"/>
    <cellStyle name="桁区切り 2 4 3 3 5 2 2 3" xfId="8851"/>
    <cellStyle name="桁区切り 2 4 3 3 5 2 2 4" xfId="13209"/>
    <cellStyle name="桁区切り 2 4 3 3 5 2 3" xfId="3947"/>
    <cellStyle name="桁区切り 2 4 3 3 5 2 3 2" xfId="8853"/>
    <cellStyle name="桁区切り 2 4 3 3 5 2 3 3" xfId="14533"/>
    <cellStyle name="桁区切り 2 4 3 3 5 2 4" xfId="8850"/>
    <cellStyle name="桁区切り 2 4 3 3 5 2 5" xfId="11889"/>
    <cellStyle name="桁区切り 2 4 3 3 5 3" xfId="1898"/>
    <cellStyle name="桁区切り 2 4 3 3 5 3 2" xfId="4547"/>
    <cellStyle name="桁区切り 2 4 3 3 5 3 2 2" xfId="8855"/>
    <cellStyle name="桁区切り 2 4 3 3 5 3 2 3" xfId="15133"/>
    <cellStyle name="桁区切り 2 4 3 3 5 3 3" xfId="8854"/>
    <cellStyle name="桁区切り 2 4 3 3 5 3 4" xfId="12489"/>
    <cellStyle name="桁区切り 2 4 3 3 5 4" xfId="3227"/>
    <cellStyle name="桁区切り 2 4 3 3 5 4 2" xfId="8856"/>
    <cellStyle name="桁区切り 2 4 3 3 5 4 3" xfId="13813"/>
    <cellStyle name="桁区切り 2 4 3 3 5 5" xfId="8849"/>
    <cellStyle name="桁区切り 2 4 3 3 5 6" xfId="11169"/>
    <cellStyle name="桁区切り 2 4 3 3 6" xfId="698"/>
    <cellStyle name="桁区切り 2 4 3 3 6 2" xfId="2018"/>
    <cellStyle name="桁区切り 2 4 3 3 6 2 2" xfId="4667"/>
    <cellStyle name="桁区切り 2 4 3 3 6 2 2 2" xfId="8859"/>
    <cellStyle name="桁区切り 2 4 3 3 6 2 2 3" xfId="15253"/>
    <cellStyle name="桁区切り 2 4 3 3 6 2 3" xfId="8858"/>
    <cellStyle name="桁区切り 2 4 3 3 6 2 4" xfId="12609"/>
    <cellStyle name="桁区切り 2 4 3 3 6 3" xfId="3347"/>
    <cellStyle name="桁区切り 2 4 3 3 6 3 2" xfId="8860"/>
    <cellStyle name="桁区切り 2 4 3 3 6 3 3" xfId="13933"/>
    <cellStyle name="桁区切り 2 4 3 3 6 4" xfId="8857"/>
    <cellStyle name="桁区切り 2 4 3 3 6 5" xfId="11289"/>
    <cellStyle name="桁区切り 2 4 3 3 7" xfId="818"/>
    <cellStyle name="桁区切り 2 4 3 3 7 2" xfId="2138"/>
    <cellStyle name="桁区切り 2 4 3 3 7 2 2" xfId="4787"/>
    <cellStyle name="桁区切り 2 4 3 3 7 2 2 2" xfId="8863"/>
    <cellStyle name="桁区切り 2 4 3 3 7 2 2 3" xfId="15373"/>
    <cellStyle name="桁区切り 2 4 3 3 7 2 3" xfId="8862"/>
    <cellStyle name="桁区切り 2 4 3 3 7 2 4" xfId="12729"/>
    <cellStyle name="桁区切り 2 4 3 3 7 3" xfId="3467"/>
    <cellStyle name="桁区切り 2 4 3 3 7 3 2" xfId="8864"/>
    <cellStyle name="桁区切り 2 4 3 3 7 3 3" xfId="14053"/>
    <cellStyle name="桁区切り 2 4 3 3 7 4" xfId="8861"/>
    <cellStyle name="桁区切り 2 4 3 3 7 5" xfId="11409"/>
    <cellStyle name="桁区切り 2 4 3 3 8" xfId="1418"/>
    <cellStyle name="桁区切り 2 4 3 3 8 2" xfId="4067"/>
    <cellStyle name="桁区切り 2 4 3 3 8 2 2" xfId="8866"/>
    <cellStyle name="桁区切り 2 4 3 3 8 2 3" xfId="14653"/>
    <cellStyle name="桁区切り 2 4 3 3 8 3" xfId="8865"/>
    <cellStyle name="桁区切り 2 4 3 3 8 4" xfId="12009"/>
    <cellStyle name="桁区切り 2 4 3 3 9" xfId="2747"/>
    <cellStyle name="桁区切り 2 4 3 3 9 2" xfId="8867"/>
    <cellStyle name="桁区切り 2 4 3 3 9 3" xfId="13333"/>
    <cellStyle name="桁区切り 2 4 3 4" xfId="138"/>
    <cellStyle name="桁区切り 2 4 3 4 2" xfId="858"/>
    <cellStyle name="桁区切り 2 4 3 4 2 2" xfId="2178"/>
    <cellStyle name="桁区切り 2 4 3 4 2 2 2" xfId="4827"/>
    <cellStyle name="桁区切り 2 4 3 4 2 2 2 2" xfId="8871"/>
    <cellStyle name="桁区切り 2 4 3 4 2 2 2 3" xfId="15413"/>
    <cellStyle name="桁区切り 2 4 3 4 2 2 3" xfId="8870"/>
    <cellStyle name="桁区切り 2 4 3 4 2 2 4" xfId="12769"/>
    <cellStyle name="桁区切り 2 4 3 4 2 3" xfId="3507"/>
    <cellStyle name="桁区切り 2 4 3 4 2 3 2" xfId="8872"/>
    <cellStyle name="桁区切り 2 4 3 4 2 3 3" xfId="14093"/>
    <cellStyle name="桁区切り 2 4 3 4 2 4" xfId="8869"/>
    <cellStyle name="桁区切り 2 4 3 4 2 5" xfId="11449"/>
    <cellStyle name="桁区切り 2 4 3 4 3" xfId="1458"/>
    <cellStyle name="桁区切り 2 4 3 4 3 2" xfId="4107"/>
    <cellStyle name="桁区切り 2 4 3 4 3 2 2" xfId="8874"/>
    <cellStyle name="桁区切り 2 4 3 4 3 2 3" xfId="14693"/>
    <cellStyle name="桁区切り 2 4 3 4 3 3" xfId="8873"/>
    <cellStyle name="桁区切り 2 4 3 4 3 4" xfId="12049"/>
    <cellStyle name="桁区切り 2 4 3 4 4" xfId="2787"/>
    <cellStyle name="桁区切り 2 4 3 4 4 2" xfId="8875"/>
    <cellStyle name="桁区切り 2 4 3 4 4 3" xfId="13373"/>
    <cellStyle name="桁区切り 2 4 3 4 5" xfId="8868"/>
    <cellStyle name="桁区切り 2 4 3 4 6" xfId="10729"/>
    <cellStyle name="桁区切り 2 4 3 5" xfId="258"/>
    <cellStyle name="桁区切り 2 4 3 5 2" xfId="978"/>
    <cellStyle name="桁区切り 2 4 3 5 2 2" xfId="2298"/>
    <cellStyle name="桁区切り 2 4 3 5 2 2 2" xfId="4947"/>
    <cellStyle name="桁区切り 2 4 3 5 2 2 2 2" xfId="8879"/>
    <cellStyle name="桁区切り 2 4 3 5 2 2 2 3" xfId="15533"/>
    <cellStyle name="桁区切り 2 4 3 5 2 2 3" xfId="8878"/>
    <cellStyle name="桁区切り 2 4 3 5 2 2 4" xfId="12889"/>
    <cellStyle name="桁区切り 2 4 3 5 2 3" xfId="3627"/>
    <cellStyle name="桁区切り 2 4 3 5 2 3 2" xfId="8880"/>
    <cellStyle name="桁区切り 2 4 3 5 2 3 3" xfId="14213"/>
    <cellStyle name="桁区切り 2 4 3 5 2 4" xfId="8877"/>
    <cellStyle name="桁区切り 2 4 3 5 2 5" xfId="11569"/>
    <cellStyle name="桁区切り 2 4 3 5 3" xfId="1578"/>
    <cellStyle name="桁区切り 2 4 3 5 3 2" xfId="4227"/>
    <cellStyle name="桁区切り 2 4 3 5 3 2 2" xfId="8882"/>
    <cellStyle name="桁区切り 2 4 3 5 3 2 3" xfId="14813"/>
    <cellStyle name="桁区切り 2 4 3 5 3 3" xfId="8881"/>
    <cellStyle name="桁区切り 2 4 3 5 3 4" xfId="12169"/>
    <cellStyle name="桁区切り 2 4 3 5 4" xfId="2907"/>
    <cellStyle name="桁区切り 2 4 3 5 4 2" xfId="8883"/>
    <cellStyle name="桁区切り 2 4 3 5 4 3" xfId="13493"/>
    <cellStyle name="桁区切り 2 4 3 5 5" xfId="8876"/>
    <cellStyle name="桁区切り 2 4 3 5 6" xfId="10849"/>
    <cellStyle name="桁区切り 2 4 3 6" xfId="378"/>
    <cellStyle name="桁区切り 2 4 3 6 2" xfId="1098"/>
    <cellStyle name="桁区切り 2 4 3 6 2 2" xfId="2418"/>
    <cellStyle name="桁区切り 2 4 3 6 2 2 2" xfId="5067"/>
    <cellStyle name="桁区切り 2 4 3 6 2 2 2 2" xfId="8887"/>
    <cellStyle name="桁区切り 2 4 3 6 2 2 2 3" xfId="15653"/>
    <cellStyle name="桁区切り 2 4 3 6 2 2 3" xfId="8886"/>
    <cellStyle name="桁区切り 2 4 3 6 2 2 4" xfId="13009"/>
    <cellStyle name="桁区切り 2 4 3 6 2 3" xfId="3747"/>
    <cellStyle name="桁区切り 2 4 3 6 2 3 2" xfId="8888"/>
    <cellStyle name="桁区切り 2 4 3 6 2 3 3" xfId="14333"/>
    <cellStyle name="桁区切り 2 4 3 6 2 4" xfId="8885"/>
    <cellStyle name="桁区切り 2 4 3 6 2 5" xfId="11689"/>
    <cellStyle name="桁区切り 2 4 3 6 3" xfId="1698"/>
    <cellStyle name="桁区切り 2 4 3 6 3 2" xfId="4347"/>
    <cellStyle name="桁区切り 2 4 3 6 3 2 2" xfId="8890"/>
    <cellStyle name="桁区切り 2 4 3 6 3 2 3" xfId="14933"/>
    <cellStyle name="桁区切り 2 4 3 6 3 3" xfId="8889"/>
    <cellStyle name="桁区切り 2 4 3 6 3 4" xfId="12289"/>
    <cellStyle name="桁区切り 2 4 3 6 4" xfId="3027"/>
    <cellStyle name="桁区切り 2 4 3 6 4 2" xfId="8891"/>
    <cellStyle name="桁区切り 2 4 3 6 4 3" xfId="13613"/>
    <cellStyle name="桁区切り 2 4 3 6 5" xfId="8884"/>
    <cellStyle name="桁区切り 2 4 3 6 6" xfId="10969"/>
    <cellStyle name="桁区切り 2 4 3 7" xfId="498"/>
    <cellStyle name="桁区切り 2 4 3 7 2" xfId="1218"/>
    <cellStyle name="桁区切り 2 4 3 7 2 2" xfId="2538"/>
    <cellStyle name="桁区切り 2 4 3 7 2 2 2" xfId="5187"/>
    <cellStyle name="桁区切り 2 4 3 7 2 2 2 2" xfId="8895"/>
    <cellStyle name="桁区切り 2 4 3 7 2 2 2 3" xfId="15773"/>
    <cellStyle name="桁区切り 2 4 3 7 2 2 3" xfId="8894"/>
    <cellStyle name="桁区切り 2 4 3 7 2 2 4" xfId="13129"/>
    <cellStyle name="桁区切り 2 4 3 7 2 3" xfId="3867"/>
    <cellStyle name="桁区切り 2 4 3 7 2 3 2" xfId="8896"/>
    <cellStyle name="桁区切り 2 4 3 7 2 3 3" xfId="14453"/>
    <cellStyle name="桁区切り 2 4 3 7 2 4" xfId="8893"/>
    <cellStyle name="桁区切り 2 4 3 7 2 5" xfId="11809"/>
    <cellStyle name="桁区切り 2 4 3 7 3" xfId="1818"/>
    <cellStyle name="桁区切り 2 4 3 7 3 2" xfId="4467"/>
    <cellStyle name="桁区切り 2 4 3 7 3 2 2" xfId="8898"/>
    <cellStyle name="桁区切り 2 4 3 7 3 2 3" xfId="15053"/>
    <cellStyle name="桁区切り 2 4 3 7 3 3" xfId="8897"/>
    <cellStyle name="桁区切り 2 4 3 7 3 4" xfId="12409"/>
    <cellStyle name="桁区切り 2 4 3 7 4" xfId="3147"/>
    <cellStyle name="桁区切り 2 4 3 7 4 2" xfId="8899"/>
    <cellStyle name="桁区切り 2 4 3 7 4 3" xfId="13733"/>
    <cellStyle name="桁区切り 2 4 3 7 5" xfId="8892"/>
    <cellStyle name="桁区切り 2 4 3 7 6" xfId="11089"/>
    <cellStyle name="桁区切り 2 4 3 8" xfId="618"/>
    <cellStyle name="桁区切り 2 4 3 8 2" xfId="1938"/>
    <cellStyle name="桁区切り 2 4 3 8 2 2" xfId="4587"/>
    <cellStyle name="桁区切り 2 4 3 8 2 2 2" xfId="8902"/>
    <cellStyle name="桁区切り 2 4 3 8 2 2 3" xfId="15173"/>
    <cellStyle name="桁区切り 2 4 3 8 2 3" xfId="8901"/>
    <cellStyle name="桁区切り 2 4 3 8 2 4" xfId="12529"/>
    <cellStyle name="桁区切り 2 4 3 8 3" xfId="3267"/>
    <cellStyle name="桁区切り 2 4 3 8 3 2" xfId="8903"/>
    <cellStyle name="桁区切り 2 4 3 8 3 3" xfId="13853"/>
    <cellStyle name="桁区切り 2 4 3 8 4" xfId="8900"/>
    <cellStyle name="桁区切り 2 4 3 8 5" xfId="11209"/>
    <cellStyle name="桁区切り 2 4 3 9" xfId="738"/>
    <cellStyle name="桁区切り 2 4 3 9 2" xfId="2058"/>
    <cellStyle name="桁区切り 2 4 3 9 2 2" xfId="4707"/>
    <cellStyle name="桁区切り 2 4 3 9 2 2 2" xfId="8906"/>
    <cellStyle name="桁区切り 2 4 3 9 2 2 3" xfId="15293"/>
    <cellStyle name="桁区切り 2 4 3 9 2 3" xfId="8905"/>
    <cellStyle name="桁区切り 2 4 3 9 2 4" xfId="12649"/>
    <cellStyle name="桁区切り 2 4 3 9 3" xfId="3387"/>
    <cellStyle name="桁区切り 2 4 3 9 3 2" xfId="8907"/>
    <cellStyle name="桁区切り 2 4 3 9 3 3" xfId="13973"/>
    <cellStyle name="桁区切り 2 4 3 9 4" xfId="8904"/>
    <cellStyle name="桁区切り 2 4 3 9 5" xfId="11329"/>
    <cellStyle name="桁区切り 2 4 4" xfId="26"/>
    <cellStyle name="桁区切り 2 4 4 10" xfId="1346"/>
    <cellStyle name="桁区切り 2 4 4 10 2" xfId="3995"/>
    <cellStyle name="桁区切り 2 4 4 10 2 2" xfId="8910"/>
    <cellStyle name="桁区切り 2 4 4 10 2 3" xfId="14581"/>
    <cellStyle name="桁区切り 2 4 4 10 3" xfId="8909"/>
    <cellStyle name="桁区切り 2 4 4 10 4" xfId="11937"/>
    <cellStyle name="桁区切り 2 4 4 11" xfId="2675"/>
    <cellStyle name="桁区切り 2 4 4 11 2" xfId="8911"/>
    <cellStyle name="桁区切り 2 4 4 11 3" xfId="13261"/>
    <cellStyle name="桁区切り 2 4 4 12" xfId="8908"/>
    <cellStyle name="桁区切り 2 4 4 13" xfId="10617"/>
    <cellStyle name="桁区切り 2 4 4 2" xfId="66"/>
    <cellStyle name="桁区切り 2 4 4 2 10" xfId="8912"/>
    <cellStyle name="桁区切り 2 4 4 2 11" xfId="10657"/>
    <cellStyle name="桁区切り 2 4 4 2 2" xfId="186"/>
    <cellStyle name="桁区切り 2 4 4 2 2 2" xfId="906"/>
    <cellStyle name="桁区切り 2 4 4 2 2 2 2" xfId="2226"/>
    <cellStyle name="桁区切り 2 4 4 2 2 2 2 2" xfId="4875"/>
    <cellStyle name="桁区切り 2 4 4 2 2 2 2 2 2" xfId="8916"/>
    <cellStyle name="桁区切り 2 4 4 2 2 2 2 2 3" xfId="15461"/>
    <cellStyle name="桁区切り 2 4 4 2 2 2 2 3" xfId="8915"/>
    <cellStyle name="桁区切り 2 4 4 2 2 2 2 4" xfId="12817"/>
    <cellStyle name="桁区切り 2 4 4 2 2 2 3" xfId="3555"/>
    <cellStyle name="桁区切り 2 4 4 2 2 2 3 2" xfId="8917"/>
    <cellStyle name="桁区切り 2 4 4 2 2 2 3 3" xfId="14141"/>
    <cellStyle name="桁区切り 2 4 4 2 2 2 4" xfId="8914"/>
    <cellStyle name="桁区切り 2 4 4 2 2 2 5" xfId="11497"/>
    <cellStyle name="桁区切り 2 4 4 2 2 3" xfId="1506"/>
    <cellStyle name="桁区切り 2 4 4 2 2 3 2" xfId="4155"/>
    <cellStyle name="桁区切り 2 4 4 2 2 3 2 2" xfId="8919"/>
    <cellStyle name="桁区切り 2 4 4 2 2 3 2 3" xfId="14741"/>
    <cellStyle name="桁区切り 2 4 4 2 2 3 3" xfId="8918"/>
    <cellStyle name="桁区切り 2 4 4 2 2 3 4" xfId="12097"/>
    <cellStyle name="桁区切り 2 4 4 2 2 4" xfId="2835"/>
    <cellStyle name="桁区切り 2 4 4 2 2 4 2" xfId="8920"/>
    <cellStyle name="桁区切り 2 4 4 2 2 4 3" xfId="13421"/>
    <cellStyle name="桁区切り 2 4 4 2 2 5" xfId="8913"/>
    <cellStyle name="桁区切り 2 4 4 2 2 6" xfId="10777"/>
    <cellStyle name="桁区切り 2 4 4 2 3" xfId="306"/>
    <cellStyle name="桁区切り 2 4 4 2 3 2" xfId="1026"/>
    <cellStyle name="桁区切り 2 4 4 2 3 2 2" xfId="2346"/>
    <cellStyle name="桁区切り 2 4 4 2 3 2 2 2" xfId="4995"/>
    <cellStyle name="桁区切り 2 4 4 2 3 2 2 2 2" xfId="8924"/>
    <cellStyle name="桁区切り 2 4 4 2 3 2 2 2 3" xfId="15581"/>
    <cellStyle name="桁区切り 2 4 4 2 3 2 2 3" xfId="8923"/>
    <cellStyle name="桁区切り 2 4 4 2 3 2 2 4" xfId="12937"/>
    <cellStyle name="桁区切り 2 4 4 2 3 2 3" xfId="3675"/>
    <cellStyle name="桁区切り 2 4 4 2 3 2 3 2" xfId="8925"/>
    <cellStyle name="桁区切り 2 4 4 2 3 2 3 3" xfId="14261"/>
    <cellStyle name="桁区切り 2 4 4 2 3 2 4" xfId="8922"/>
    <cellStyle name="桁区切り 2 4 4 2 3 2 5" xfId="11617"/>
    <cellStyle name="桁区切り 2 4 4 2 3 3" xfId="1626"/>
    <cellStyle name="桁区切り 2 4 4 2 3 3 2" xfId="4275"/>
    <cellStyle name="桁区切り 2 4 4 2 3 3 2 2" xfId="8927"/>
    <cellStyle name="桁区切り 2 4 4 2 3 3 2 3" xfId="14861"/>
    <cellStyle name="桁区切り 2 4 4 2 3 3 3" xfId="8926"/>
    <cellStyle name="桁区切り 2 4 4 2 3 3 4" xfId="12217"/>
    <cellStyle name="桁区切り 2 4 4 2 3 4" xfId="2955"/>
    <cellStyle name="桁区切り 2 4 4 2 3 4 2" xfId="8928"/>
    <cellStyle name="桁区切り 2 4 4 2 3 4 3" xfId="13541"/>
    <cellStyle name="桁区切り 2 4 4 2 3 5" xfId="8921"/>
    <cellStyle name="桁区切り 2 4 4 2 3 6" xfId="10897"/>
    <cellStyle name="桁区切り 2 4 4 2 4" xfId="426"/>
    <cellStyle name="桁区切り 2 4 4 2 4 2" xfId="1146"/>
    <cellStyle name="桁区切り 2 4 4 2 4 2 2" xfId="2466"/>
    <cellStyle name="桁区切り 2 4 4 2 4 2 2 2" xfId="5115"/>
    <cellStyle name="桁区切り 2 4 4 2 4 2 2 2 2" xfId="8932"/>
    <cellStyle name="桁区切り 2 4 4 2 4 2 2 2 3" xfId="15701"/>
    <cellStyle name="桁区切り 2 4 4 2 4 2 2 3" xfId="8931"/>
    <cellStyle name="桁区切り 2 4 4 2 4 2 2 4" xfId="13057"/>
    <cellStyle name="桁区切り 2 4 4 2 4 2 3" xfId="3795"/>
    <cellStyle name="桁区切り 2 4 4 2 4 2 3 2" xfId="8933"/>
    <cellStyle name="桁区切り 2 4 4 2 4 2 3 3" xfId="14381"/>
    <cellStyle name="桁区切り 2 4 4 2 4 2 4" xfId="8930"/>
    <cellStyle name="桁区切り 2 4 4 2 4 2 5" xfId="11737"/>
    <cellStyle name="桁区切り 2 4 4 2 4 3" xfId="1746"/>
    <cellStyle name="桁区切り 2 4 4 2 4 3 2" xfId="4395"/>
    <cellStyle name="桁区切り 2 4 4 2 4 3 2 2" xfId="8935"/>
    <cellStyle name="桁区切り 2 4 4 2 4 3 2 3" xfId="14981"/>
    <cellStyle name="桁区切り 2 4 4 2 4 3 3" xfId="8934"/>
    <cellStyle name="桁区切り 2 4 4 2 4 3 4" xfId="12337"/>
    <cellStyle name="桁区切り 2 4 4 2 4 4" xfId="3075"/>
    <cellStyle name="桁区切り 2 4 4 2 4 4 2" xfId="8936"/>
    <cellStyle name="桁区切り 2 4 4 2 4 4 3" xfId="13661"/>
    <cellStyle name="桁区切り 2 4 4 2 4 5" xfId="8929"/>
    <cellStyle name="桁区切り 2 4 4 2 4 6" xfId="11017"/>
    <cellStyle name="桁区切り 2 4 4 2 5" xfId="546"/>
    <cellStyle name="桁区切り 2 4 4 2 5 2" xfId="1266"/>
    <cellStyle name="桁区切り 2 4 4 2 5 2 2" xfId="2586"/>
    <cellStyle name="桁区切り 2 4 4 2 5 2 2 2" xfId="5235"/>
    <cellStyle name="桁区切り 2 4 4 2 5 2 2 2 2" xfId="8940"/>
    <cellStyle name="桁区切り 2 4 4 2 5 2 2 2 3" xfId="15821"/>
    <cellStyle name="桁区切り 2 4 4 2 5 2 2 3" xfId="8939"/>
    <cellStyle name="桁区切り 2 4 4 2 5 2 2 4" xfId="13177"/>
    <cellStyle name="桁区切り 2 4 4 2 5 2 3" xfId="3915"/>
    <cellStyle name="桁区切り 2 4 4 2 5 2 3 2" xfId="8941"/>
    <cellStyle name="桁区切り 2 4 4 2 5 2 3 3" xfId="14501"/>
    <cellStyle name="桁区切り 2 4 4 2 5 2 4" xfId="8938"/>
    <cellStyle name="桁区切り 2 4 4 2 5 2 5" xfId="11857"/>
    <cellStyle name="桁区切り 2 4 4 2 5 3" xfId="1866"/>
    <cellStyle name="桁区切り 2 4 4 2 5 3 2" xfId="4515"/>
    <cellStyle name="桁区切り 2 4 4 2 5 3 2 2" xfId="8943"/>
    <cellStyle name="桁区切り 2 4 4 2 5 3 2 3" xfId="15101"/>
    <cellStyle name="桁区切り 2 4 4 2 5 3 3" xfId="8942"/>
    <cellStyle name="桁区切り 2 4 4 2 5 3 4" xfId="12457"/>
    <cellStyle name="桁区切り 2 4 4 2 5 4" xfId="3195"/>
    <cellStyle name="桁区切り 2 4 4 2 5 4 2" xfId="8944"/>
    <cellStyle name="桁区切り 2 4 4 2 5 4 3" xfId="13781"/>
    <cellStyle name="桁区切り 2 4 4 2 5 5" xfId="8937"/>
    <cellStyle name="桁区切り 2 4 4 2 5 6" xfId="11137"/>
    <cellStyle name="桁区切り 2 4 4 2 6" xfId="666"/>
    <cellStyle name="桁区切り 2 4 4 2 6 2" xfId="1986"/>
    <cellStyle name="桁区切り 2 4 4 2 6 2 2" xfId="4635"/>
    <cellStyle name="桁区切り 2 4 4 2 6 2 2 2" xfId="8947"/>
    <cellStyle name="桁区切り 2 4 4 2 6 2 2 3" xfId="15221"/>
    <cellStyle name="桁区切り 2 4 4 2 6 2 3" xfId="8946"/>
    <cellStyle name="桁区切り 2 4 4 2 6 2 4" xfId="12577"/>
    <cellStyle name="桁区切り 2 4 4 2 6 3" xfId="3315"/>
    <cellStyle name="桁区切り 2 4 4 2 6 3 2" xfId="8948"/>
    <cellStyle name="桁区切り 2 4 4 2 6 3 3" xfId="13901"/>
    <cellStyle name="桁区切り 2 4 4 2 6 4" xfId="8945"/>
    <cellStyle name="桁区切り 2 4 4 2 6 5" xfId="11257"/>
    <cellStyle name="桁区切り 2 4 4 2 7" xfId="786"/>
    <cellStyle name="桁区切り 2 4 4 2 7 2" xfId="2106"/>
    <cellStyle name="桁区切り 2 4 4 2 7 2 2" xfId="4755"/>
    <cellStyle name="桁区切り 2 4 4 2 7 2 2 2" xfId="8951"/>
    <cellStyle name="桁区切り 2 4 4 2 7 2 2 3" xfId="15341"/>
    <cellStyle name="桁区切り 2 4 4 2 7 2 3" xfId="8950"/>
    <cellStyle name="桁区切り 2 4 4 2 7 2 4" xfId="12697"/>
    <cellStyle name="桁区切り 2 4 4 2 7 3" xfId="3435"/>
    <cellStyle name="桁区切り 2 4 4 2 7 3 2" xfId="8952"/>
    <cellStyle name="桁区切り 2 4 4 2 7 3 3" xfId="14021"/>
    <cellStyle name="桁区切り 2 4 4 2 7 4" xfId="8949"/>
    <cellStyle name="桁区切り 2 4 4 2 7 5" xfId="11377"/>
    <cellStyle name="桁区切り 2 4 4 2 8" xfId="1386"/>
    <cellStyle name="桁区切り 2 4 4 2 8 2" xfId="4035"/>
    <cellStyle name="桁区切り 2 4 4 2 8 2 2" xfId="8954"/>
    <cellStyle name="桁区切り 2 4 4 2 8 2 3" xfId="14621"/>
    <cellStyle name="桁区切り 2 4 4 2 8 3" xfId="8953"/>
    <cellStyle name="桁区切り 2 4 4 2 8 4" xfId="11977"/>
    <cellStyle name="桁区切り 2 4 4 2 9" xfId="2715"/>
    <cellStyle name="桁区切り 2 4 4 2 9 2" xfId="8955"/>
    <cellStyle name="桁区切り 2 4 4 2 9 3" xfId="13301"/>
    <cellStyle name="桁区切り 2 4 4 3" xfId="106"/>
    <cellStyle name="桁区切り 2 4 4 3 10" xfId="8956"/>
    <cellStyle name="桁区切り 2 4 4 3 11" xfId="10697"/>
    <cellStyle name="桁区切り 2 4 4 3 2" xfId="226"/>
    <cellStyle name="桁区切り 2 4 4 3 2 2" xfId="946"/>
    <cellStyle name="桁区切り 2 4 4 3 2 2 2" xfId="2266"/>
    <cellStyle name="桁区切り 2 4 4 3 2 2 2 2" xfId="4915"/>
    <cellStyle name="桁区切り 2 4 4 3 2 2 2 2 2" xfId="8960"/>
    <cellStyle name="桁区切り 2 4 4 3 2 2 2 2 3" xfId="15501"/>
    <cellStyle name="桁区切り 2 4 4 3 2 2 2 3" xfId="8959"/>
    <cellStyle name="桁区切り 2 4 4 3 2 2 2 4" xfId="12857"/>
    <cellStyle name="桁区切り 2 4 4 3 2 2 3" xfId="3595"/>
    <cellStyle name="桁区切り 2 4 4 3 2 2 3 2" xfId="8961"/>
    <cellStyle name="桁区切り 2 4 4 3 2 2 3 3" xfId="14181"/>
    <cellStyle name="桁区切り 2 4 4 3 2 2 4" xfId="8958"/>
    <cellStyle name="桁区切り 2 4 4 3 2 2 5" xfId="11537"/>
    <cellStyle name="桁区切り 2 4 4 3 2 3" xfId="1546"/>
    <cellStyle name="桁区切り 2 4 4 3 2 3 2" xfId="4195"/>
    <cellStyle name="桁区切り 2 4 4 3 2 3 2 2" xfId="8963"/>
    <cellStyle name="桁区切り 2 4 4 3 2 3 2 3" xfId="14781"/>
    <cellStyle name="桁区切り 2 4 4 3 2 3 3" xfId="8962"/>
    <cellStyle name="桁区切り 2 4 4 3 2 3 4" xfId="12137"/>
    <cellStyle name="桁区切り 2 4 4 3 2 4" xfId="2875"/>
    <cellStyle name="桁区切り 2 4 4 3 2 4 2" xfId="8964"/>
    <cellStyle name="桁区切り 2 4 4 3 2 4 3" xfId="13461"/>
    <cellStyle name="桁区切り 2 4 4 3 2 5" xfId="8957"/>
    <cellStyle name="桁区切り 2 4 4 3 2 6" xfId="10817"/>
    <cellStyle name="桁区切り 2 4 4 3 3" xfId="346"/>
    <cellStyle name="桁区切り 2 4 4 3 3 2" xfId="1066"/>
    <cellStyle name="桁区切り 2 4 4 3 3 2 2" xfId="2386"/>
    <cellStyle name="桁区切り 2 4 4 3 3 2 2 2" xfId="5035"/>
    <cellStyle name="桁区切り 2 4 4 3 3 2 2 2 2" xfId="8968"/>
    <cellStyle name="桁区切り 2 4 4 3 3 2 2 2 3" xfId="15621"/>
    <cellStyle name="桁区切り 2 4 4 3 3 2 2 3" xfId="8967"/>
    <cellStyle name="桁区切り 2 4 4 3 3 2 2 4" xfId="12977"/>
    <cellStyle name="桁区切り 2 4 4 3 3 2 3" xfId="3715"/>
    <cellStyle name="桁区切り 2 4 4 3 3 2 3 2" xfId="8969"/>
    <cellStyle name="桁区切り 2 4 4 3 3 2 3 3" xfId="14301"/>
    <cellStyle name="桁区切り 2 4 4 3 3 2 4" xfId="8966"/>
    <cellStyle name="桁区切り 2 4 4 3 3 2 5" xfId="11657"/>
    <cellStyle name="桁区切り 2 4 4 3 3 3" xfId="1666"/>
    <cellStyle name="桁区切り 2 4 4 3 3 3 2" xfId="4315"/>
    <cellStyle name="桁区切り 2 4 4 3 3 3 2 2" xfId="8971"/>
    <cellStyle name="桁区切り 2 4 4 3 3 3 2 3" xfId="14901"/>
    <cellStyle name="桁区切り 2 4 4 3 3 3 3" xfId="8970"/>
    <cellStyle name="桁区切り 2 4 4 3 3 3 4" xfId="12257"/>
    <cellStyle name="桁区切り 2 4 4 3 3 4" xfId="2995"/>
    <cellStyle name="桁区切り 2 4 4 3 3 4 2" xfId="8972"/>
    <cellStyle name="桁区切り 2 4 4 3 3 4 3" xfId="13581"/>
    <cellStyle name="桁区切り 2 4 4 3 3 5" xfId="8965"/>
    <cellStyle name="桁区切り 2 4 4 3 3 6" xfId="10937"/>
    <cellStyle name="桁区切り 2 4 4 3 4" xfId="466"/>
    <cellStyle name="桁区切り 2 4 4 3 4 2" xfId="1186"/>
    <cellStyle name="桁区切り 2 4 4 3 4 2 2" xfId="2506"/>
    <cellStyle name="桁区切り 2 4 4 3 4 2 2 2" xfId="5155"/>
    <cellStyle name="桁区切り 2 4 4 3 4 2 2 2 2" xfId="8976"/>
    <cellStyle name="桁区切り 2 4 4 3 4 2 2 2 3" xfId="15741"/>
    <cellStyle name="桁区切り 2 4 4 3 4 2 2 3" xfId="8975"/>
    <cellStyle name="桁区切り 2 4 4 3 4 2 2 4" xfId="13097"/>
    <cellStyle name="桁区切り 2 4 4 3 4 2 3" xfId="3835"/>
    <cellStyle name="桁区切り 2 4 4 3 4 2 3 2" xfId="8977"/>
    <cellStyle name="桁区切り 2 4 4 3 4 2 3 3" xfId="14421"/>
    <cellStyle name="桁区切り 2 4 4 3 4 2 4" xfId="8974"/>
    <cellStyle name="桁区切り 2 4 4 3 4 2 5" xfId="11777"/>
    <cellStyle name="桁区切り 2 4 4 3 4 3" xfId="1786"/>
    <cellStyle name="桁区切り 2 4 4 3 4 3 2" xfId="4435"/>
    <cellStyle name="桁区切り 2 4 4 3 4 3 2 2" xfId="8979"/>
    <cellStyle name="桁区切り 2 4 4 3 4 3 2 3" xfId="15021"/>
    <cellStyle name="桁区切り 2 4 4 3 4 3 3" xfId="8978"/>
    <cellStyle name="桁区切り 2 4 4 3 4 3 4" xfId="12377"/>
    <cellStyle name="桁区切り 2 4 4 3 4 4" xfId="3115"/>
    <cellStyle name="桁区切り 2 4 4 3 4 4 2" xfId="8980"/>
    <cellStyle name="桁区切り 2 4 4 3 4 4 3" xfId="13701"/>
    <cellStyle name="桁区切り 2 4 4 3 4 5" xfId="8973"/>
    <cellStyle name="桁区切り 2 4 4 3 4 6" xfId="11057"/>
    <cellStyle name="桁区切り 2 4 4 3 5" xfId="586"/>
    <cellStyle name="桁区切り 2 4 4 3 5 2" xfId="1306"/>
    <cellStyle name="桁区切り 2 4 4 3 5 2 2" xfId="2626"/>
    <cellStyle name="桁区切り 2 4 4 3 5 2 2 2" xfId="5275"/>
    <cellStyle name="桁区切り 2 4 4 3 5 2 2 2 2" xfId="8984"/>
    <cellStyle name="桁区切り 2 4 4 3 5 2 2 2 3" xfId="15861"/>
    <cellStyle name="桁区切り 2 4 4 3 5 2 2 3" xfId="8983"/>
    <cellStyle name="桁区切り 2 4 4 3 5 2 2 4" xfId="13217"/>
    <cellStyle name="桁区切り 2 4 4 3 5 2 3" xfId="3955"/>
    <cellStyle name="桁区切り 2 4 4 3 5 2 3 2" xfId="8985"/>
    <cellStyle name="桁区切り 2 4 4 3 5 2 3 3" xfId="14541"/>
    <cellStyle name="桁区切り 2 4 4 3 5 2 4" xfId="8982"/>
    <cellStyle name="桁区切り 2 4 4 3 5 2 5" xfId="11897"/>
    <cellStyle name="桁区切り 2 4 4 3 5 3" xfId="1906"/>
    <cellStyle name="桁区切り 2 4 4 3 5 3 2" xfId="4555"/>
    <cellStyle name="桁区切り 2 4 4 3 5 3 2 2" xfId="8987"/>
    <cellStyle name="桁区切り 2 4 4 3 5 3 2 3" xfId="15141"/>
    <cellStyle name="桁区切り 2 4 4 3 5 3 3" xfId="8986"/>
    <cellStyle name="桁区切り 2 4 4 3 5 3 4" xfId="12497"/>
    <cellStyle name="桁区切り 2 4 4 3 5 4" xfId="3235"/>
    <cellStyle name="桁区切り 2 4 4 3 5 4 2" xfId="8988"/>
    <cellStyle name="桁区切り 2 4 4 3 5 4 3" xfId="13821"/>
    <cellStyle name="桁区切り 2 4 4 3 5 5" xfId="8981"/>
    <cellStyle name="桁区切り 2 4 4 3 5 6" xfId="11177"/>
    <cellStyle name="桁区切り 2 4 4 3 6" xfId="706"/>
    <cellStyle name="桁区切り 2 4 4 3 6 2" xfId="2026"/>
    <cellStyle name="桁区切り 2 4 4 3 6 2 2" xfId="4675"/>
    <cellStyle name="桁区切り 2 4 4 3 6 2 2 2" xfId="8991"/>
    <cellStyle name="桁区切り 2 4 4 3 6 2 2 3" xfId="15261"/>
    <cellStyle name="桁区切り 2 4 4 3 6 2 3" xfId="8990"/>
    <cellStyle name="桁区切り 2 4 4 3 6 2 4" xfId="12617"/>
    <cellStyle name="桁区切り 2 4 4 3 6 3" xfId="3355"/>
    <cellStyle name="桁区切り 2 4 4 3 6 3 2" xfId="8992"/>
    <cellStyle name="桁区切り 2 4 4 3 6 3 3" xfId="13941"/>
    <cellStyle name="桁区切り 2 4 4 3 6 4" xfId="8989"/>
    <cellStyle name="桁区切り 2 4 4 3 6 5" xfId="11297"/>
    <cellStyle name="桁区切り 2 4 4 3 7" xfId="826"/>
    <cellStyle name="桁区切り 2 4 4 3 7 2" xfId="2146"/>
    <cellStyle name="桁区切り 2 4 4 3 7 2 2" xfId="4795"/>
    <cellStyle name="桁区切り 2 4 4 3 7 2 2 2" xfId="8995"/>
    <cellStyle name="桁区切り 2 4 4 3 7 2 2 3" xfId="15381"/>
    <cellStyle name="桁区切り 2 4 4 3 7 2 3" xfId="8994"/>
    <cellStyle name="桁区切り 2 4 4 3 7 2 4" xfId="12737"/>
    <cellStyle name="桁区切り 2 4 4 3 7 3" xfId="3475"/>
    <cellStyle name="桁区切り 2 4 4 3 7 3 2" xfId="8996"/>
    <cellStyle name="桁区切り 2 4 4 3 7 3 3" xfId="14061"/>
    <cellStyle name="桁区切り 2 4 4 3 7 4" xfId="8993"/>
    <cellStyle name="桁区切り 2 4 4 3 7 5" xfId="11417"/>
    <cellStyle name="桁区切り 2 4 4 3 8" xfId="1426"/>
    <cellStyle name="桁区切り 2 4 4 3 8 2" xfId="4075"/>
    <cellStyle name="桁区切り 2 4 4 3 8 2 2" xfId="8998"/>
    <cellStyle name="桁区切り 2 4 4 3 8 2 3" xfId="14661"/>
    <cellStyle name="桁区切り 2 4 4 3 8 3" xfId="8997"/>
    <cellStyle name="桁区切り 2 4 4 3 8 4" xfId="12017"/>
    <cellStyle name="桁区切り 2 4 4 3 9" xfId="2755"/>
    <cellStyle name="桁区切り 2 4 4 3 9 2" xfId="8999"/>
    <cellStyle name="桁区切り 2 4 4 3 9 3" xfId="13341"/>
    <cellStyle name="桁区切り 2 4 4 4" xfId="146"/>
    <cellStyle name="桁区切り 2 4 4 4 2" xfId="866"/>
    <cellStyle name="桁区切り 2 4 4 4 2 2" xfId="2186"/>
    <cellStyle name="桁区切り 2 4 4 4 2 2 2" xfId="4835"/>
    <cellStyle name="桁区切り 2 4 4 4 2 2 2 2" xfId="9003"/>
    <cellStyle name="桁区切り 2 4 4 4 2 2 2 3" xfId="15421"/>
    <cellStyle name="桁区切り 2 4 4 4 2 2 3" xfId="9002"/>
    <cellStyle name="桁区切り 2 4 4 4 2 2 4" xfId="12777"/>
    <cellStyle name="桁区切り 2 4 4 4 2 3" xfId="3515"/>
    <cellStyle name="桁区切り 2 4 4 4 2 3 2" xfId="9004"/>
    <cellStyle name="桁区切り 2 4 4 4 2 3 3" xfId="14101"/>
    <cellStyle name="桁区切り 2 4 4 4 2 4" xfId="9001"/>
    <cellStyle name="桁区切り 2 4 4 4 2 5" xfId="11457"/>
    <cellStyle name="桁区切り 2 4 4 4 3" xfId="1466"/>
    <cellStyle name="桁区切り 2 4 4 4 3 2" xfId="4115"/>
    <cellStyle name="桁区切り 2 4 4 4 3 2 2" xfId="9006"/>
    <cellStyle name="桁区切り 2 4 4 4 3 2 3" xfId="14701"/>
    <cellStyle name="桁区切り 2 4 4 4 3 3" xfId="9005"/>
    <cellStyle name="桁区切り 2 4 4 4 3 4" xfId="12057"/>
    <cellStyle name="桁区切り 2 4 4 4 4" xfId="2795"/>
    <cellStyle name="桁区切り 2 4 4 4 4 2" xfId="9007"/>
    <cellStyle name="桁区切り 2 4 4 4 4 3" xfId="13381"/>
    <cellStyle name="桁区切り 2 4 4 4 5" xfId="9000"/>
    <cellStyle name="桁区切り 2 4 4 4 6" xfId="10737"/>
    <cellStyle name="桁区切り 2 4 4 5" xfId="266"/>
    <cellStyle name="桁区切り 2 4 4 5 2" xfId="986"/>
    <cellStyle name="桁区切り 2 4 4 5 2 2" xfId="2306"/>
    <cellStyle name="桁区切り 2 4 4 5 2 2 2" xfId="4955"/>
    <cellStyle name="桁区切り 2 4 4 5 2 2 2 2" xfId="9011"/>
    <cellStyle name="桁区切り 2 4 4 5 2 2 2 3" xfId="15541"/>
    <cellStyle name="桁区切り 2 4 4 5 2 2 3" xfId="9010"/>
    <cellStyle name="桁区切り 2 4 4 5 2 2 4" xfId="12897"/>
    <cellStyle name="桁区切り 2 4 4 5 2 3" xfId="3635"/>
    <cellStyle name="桁区切り 2 4 4 5 2 3 2" xfId="9012"/>
    <cellStyle name="桁区切り 2 4 4 5 2 3 3" xfId="14221"/>
    <cellStyle name="桁区切り 2 4 4 5 2 4" xfId="9009"/>
    <cellStyle name="桁区切り 2 4 4 5 2 5" xfId="11577"/>
    <cellStyle name="桁区切り 2 4 4 5 3" xfId="1586"/>
    <cellStyle name="桁区切り 2 4 4 5 3 2" xfId="4235"/>
    <cellStyle name="桁区切り 2 4 4 5 3 2 2" xfId="9014"/>
    <cellStyle name="桁区切り 2 4 4 5 3 2 3" xfId="14821"/>
    <cellStyle name="桁区切り 2 4 4 5 3 3" xfId="9013"/>
    <cellStyle name="桁区切り 2 4 4 5 3 4" xfId="12177"/>
    <cellStyle name="桁区切り 2 4 4 5 4" xfId="2915"/>
    <cellStyle name="桁区切り 2 4 4 5 4 2" xfId="9015"/>
    <cellStyle name="桁区切り 2 4 4 5 4 3" xfId="13501"/>
    <cellStyle name="桁区切り 2 4 4 5 5" xfId="9008"/>
    <cellStyle name="桁区切り 2 4 4 5 6" xfId="10857"/>
    <cellStyle name="桁区切り 2 4 4 6" xfId="386"/>
    <cellStyle name="桁区切り 2 4 4 6 2" xfId="1106"/>
    <cellStyle name="桁区切り 2 4 4 6 2 2" xfId="2426"/>
    <cellStyle name="桁区切り 2 4 4 6 2 2 2" xfId="5075"/>
    <cellStyle name="桁区切り 2 4 4 6 2 2 2 2" xfId="9019"/>
    <cellStyle name="桁区切り 2 4 4 6 2 2 2 3" xfId="15661"/>
    <cellStyle name="桁区切り 2 4 4 6 2 2 3" xfId="9018"/>
    <cellStyle name="桁区切り 2 4 4 6 2 2 4" xfId="13017"/>
    <cellStyle name="桁区切り 2 4 4 6 2 3" xfId="3755"/>
    <cellStyle name="桁区切り 2 4 4 6 2 3 2" xfId="9020"/>
    <cellStyle name="桁区切り 2 4 4 6 2 3 3" xfId="14341"/>
    <cellStyle name="桁区切り 2 4 4 6 2 4" xfId="9017"/>
    <cellStyle name="桁区切り 2 4 4 6 2 5" xfId="11697"/>
    <cellStyle name="桁区切り 2 4 4 6 3" xfId="1706"/>
    <cellStyle name="桁区切り 2 4 4 6 3 2" xfId="4355"/>
    <cellStyle name="桁区切り 2 4 4 6 3 2 2" xfId="9022"/>
    <cellStyle name="桁区切り 2 4 4 6 3 2 3" xfId="14941"/>
    <cellStyle name="桁区切り 2 4 4 6 3 3" xfId="9021"/>
    <cellStyle name="桁区切り 2 4 4 6 3 4" xfId="12297"/>
    <cellStyle name="桁区切り 2 4 4 6 4" xfId="3035"/>
    <cellStyle name="桁区切り 2 4 4 6 4 2" xfId="9023"/>
    <cellStyle name="桁区切り 2 4 4 6 4 3" xfId="13621"/>
    <cellStyle name="桁区切り 2 4 4 6 5" xfId="9016"/>
    <cellStyle name="桁区切り 2 4 4 6 6" xfId="10977"/>
    <cellStyle name="桁区切り 2 4 4 7" xfId="506"/>
    <cellStyle name="桁区切り 2 4 4 7 2" xfId="1226"/>
    <cellStyle name="桁区切り 2 4 4 7 2 2" xfId="2546"/>
    <cellStyle name="桁区切り 2 4 4 7 2 2 2" xfId="5195"/>
    <cellStyle name="桁区切り 2 4 4 7 2 2 2 2" xfId="9027"/>
    <cellStyle name="桁区切り 2 4 4 7 2 2 2 3" xfId="15781"/>
    <cellStyle name="桁区切り 2 4 4 7 2 2 3" xfId="9026"/>
    <cellStyle name="桁区切り 2 4 4 7 2 2 4" xfId="13137"/>
    <cellStyle name="桁区切り 2 4 4 7 2 3" xfId="3875"/>
    <cellStyle name="桁区切り 2 4 4 7 2 3 2" xfId="9028"/>
    <cellStyle name="桁区切り 2 4 4 7 2 3 3" xfId="14461"/>
    <cellStyle name="桁区切り 2 4 4 7 2 4" xfId="9025"/>
    <cellStyle name="桁区切り 2 4 4 7 2 5" xfId="11817"/>
    <cellStyle name="桁区切り 2 4 4 7 3" xfId="1826"/>
    <cellStyle name="桁区切り 2 4 4 7 3 2" xfId="4475"/>
    <cellStyle name="桁区切り 2 4 4 7 3 2 2" xfId="9030"/>
    <cellStyle name="桁区切り 2 4 4 7 3 2 3" xfId="15061"/>
    <cellStyle name="桁区切り 2 4 4 7 3 3" xfId="9029"/>
    <cellStyle name="桁区切り 2 4 4 7 3 4" xfId="12417"/>
    <cellStyle name="桁区切り 2 4 4 7 4" xfId="3155"/>
    <cellStyle name="桁区切り 2 4 4 7 4 2" xfId="9031"/>
    <cellStyle name="桁区切り 2 4 4 7 4 3" xfId="13741"/>
    <cellStyle name="桁区切り 2 4 4 7 5" xfId="9024"/>
    <cellStyle name="桁区切り 2 4 4 7 6" xfId="11097"/>
    <cellStyle name="桁区切り 2 4 4 8" xfId="626"/>
    <cellStyle name="桁区切り 2 4 4 8 2" xfId="1946"/>
    <cellStyle name="桁区切り 2 4 4 8 2 2" xfId="4595"/>
    <cellStyle name="桁区切り 2 4 4 8 2 2 2" xfId="9034"/>
    <cellStyle name="桁区切り 2 4 4 8 2 2 3" xfId="15181"/>
    <cellStyle name="桁区切り 2 4 4 8 2 3" xfId="9033"/>
    <cellStyle name="桁区切り 2 4 4 8 2 4" xfId="12537"/>
    <cellStyle name="桁区切り 2 4 4 8 3" xfId="3275"/>
    <cellStyle name="桁区切り 2 4 4 8 3 2" xfId="9035"/>
    <cellStyle name="桁区切り 2 4 4 8 3 3" xfId="13861"/>
    <cellStyle name="桁区切り 2 4 4 8 4" xfId="9032"/>
    <cellStyle name="桁区切り 2 4 4 8 5" xfId="11217"/>
    <cellStyle name="桁区切り 2 4 4 9" xfId="746"/>
    <cellStyle name="桁区切り 2 4 4 9 2" xfId="2066"/>
    <cellStyle name="桁区切り 2 4 4 9 2 2" xfId="4715"/>
    <cellStyle name="桁区切り 2 4 4 9 2 2 2" xfId="9038"/>
    <cellStyle name="桁区切り 2 4 4 9 2 2 3" xfId="15301"/>
    <cellStyle name="桁区切り 2 4 4 9 2 3" xfId="9037"/>
    <cellStyle name="桁区切り 2 4 4 9 2 4" xfId="12657"/>
    <cellStyle name="桁区切り 2 4 4 9 3" xfId="3395"/>
    <cellStyle name="桁区切り 2 4 4 9 3 2" xfId="9039"/>
    <cellStyle name="桁区切り 2 4 4 9 3 3" xfId="13981"/>
    <cellStyle name="桁区切り 2 4 4 9 4" xfId="9036"/>
    <cellStyle name="桁区切り 2 4 4 9 5" xfId="11337"/>
    <cellStyle name="桁区切り 2 4 5" xfId="34"/>
    <cellStyle name="桁区切り 2 4 5 10" xfId="1354"/>
    <cellStyle name="桁区切り 2 4 5 10 2" xfId="4003"/>
    <cellStyle name="桁区切り 2 4 5 10 2 2" xfId="9042"/>
    <cellStyle name="桁区切り 2 4 5 10 2 3" xfId="14589"/>
    <cellStyle name="桁区切り 2 4 5 10 3" xfId="9041"/>
    <cellStyle name="桁区切り 2 4 5 10 4" xfId="11945"/>
    <cellStyle name="桁区切り 2 4 5 11" xfId="2683"/>
    <cellStyle name="桁区切り 2 4 5 11 2" xfId="9043"/>
    <cellStyle name="桁区切り 2 4 5 11 3" xfId="13269"/>
    <cellStyle name="桁区切り 2 4 5 12" xfId="9040"/>
    <cellStyle name="桁区切り 2 4 5 13" xfId="10625"/>
    <cellStyle name="桁区切り 2 4 5 2" xfId="74"/>
    <cellStyle name="桁区切り 2 4 5 2 10" xfId="9044"/>
    <cellStyle name="桁区切り 2 4 5 2 11" xfId="10665"/>
    <cellStyle name="桁区切り 2 4 5 2 2" xfId="194"/>
    <cellStyle name="桁区切り 2 4 5 2 2 2" xfId="914"/>
    <cellStyle name="桁区切り 2 4 5 2 2 2 2" xfId="2234"/>
    <cellStyle name="桁区切り 2 4 5 2 2 2 2 2" xfId="4883"/>
    <cellStyle name="桁区切り 2 4 5 2 2 2 2 2 2" xfId="9048"/>
    <cellStyle name="桁区切り 2 4 5 2 2 2 2 2 3" xfId="15469"/>
    <cellStyle name="桁区切り 2 4 5 2 2 2 2 3" xfId="9047"/>
    <cellStyle name="桁区切り 2 4 5 2 2 2 2 4" xfId="12825"/>
    <cellStyle name="桁区切り 2 4 5 2 2 2 3" xfId="3563"/>
    <cellStyle name="桁区切り 2 4 5 2 2 2 3 2" xfId="9049"/>
    <cellStyle name="桁区切り 2 4 5 2 2 2 3 3" xfId="14149"/>
    <cellStyle name="桁区切り 2 4 5 2 2 2 4" xfId="9046"/>
    <cellStyle name="桁区切り 2 4 5 2 2 2 5" xfId="11505"/>
    <cellStyle name="桁区切り 2 4 5 2 2 3" xfId="1514"/>
    <cellStyle name="桁区切り 2 4 5 2 2 3 2" xfId="4163"/>
    <cellStyle name="桁区切り 2 4 5 2 2 3 2 2" xfId="9051"/>
    <cellStyle name="桁区切り 2 4 5 2 2 3 2 3" xfId="14749"/>
    <cellStyle name="桁区切り 2 4 5 2 2 3 3" xfId="9050"/>
    <cellStyle name="桁区切り 2 4 5 2 2 3 4" xfId="12105"/>
    <cellStyle name="桁区切り 2 4 5 2 2 4" xfId="2843"/>
    <cellStyle name="桁区切り 2 4 5 2 2 4 2" xfId="9052"/>
    <cellStyle name="桁区切り 2 4 5 2 2 4 3" xfId="13429"/>
    <cellStyle name="桁区切り 2 4 5 2 2 5" xfId="9045"/>
    <cellStyle name="桁区切り 2 4 5 2 2 6" xfId="10785"/>
    <cellStyle name="桁区切り 2 4 5 2 3" xfId="314"/>
    <cellStyle name="桁区切り 2 4 5 2 3 2" xfId="1034"/>
    <cellStyle name="桁区切り 2 4 5 2 3 2 2" xfId="2354"/>
    <cellStyle name="桁区切り 2 4 5 2 3 2 2 2" xfId="5003"/>
    <cellStyle name="桁区切り 2 4 5 2 3 2 2 2 2" xfId="9056"/>
    <cellStyle name="桁区切り 2 4 5 2 3 2 2 2 3" xfId="15589"/>
    <cellStyle name="桁区切り 2 4 5 2 3 2 2 3" xfId="9055"/>
    <cellStyle name="桁区切り 2 4 5 2 3 2 2 4" xfId="12945"/>
    <cellStyle name="桁区切り 2 4 5 2 3 2 3" xfId="3683"/>
    <cellStyle name="桁区切り 2 4 5 2 3 2 3 2" xfId="9057"/>
    <cellStyle name="桁区切り 2 4 5 2 3 2 3 3" xfId="14269"/>
    <cellStyle name="桁区切り 2 4 5 2 3 2 4" xfId="9054"/>
    <cellStyle name="桁区切り 2 4 5 2 3 2 5" xfId="11625"/>
    <cellStyle name="桁区切り 2 4 5 2 3 3" xfId="1634"/>
    <cellStyle name="桁区切り 2 4 5 2 3 3 2" xfId="4283"/>
    <cellStyle name="桁区切り 2 4 5 2 3 3 2 2" xfId="9059"/>
    <cellStyle name="桁区切り 2 4 5 2 3 3 2 3" xfId="14869"/>
    <cellStyle name="桁区切り 2 4 5 2 3 3 3" xfId="9058"/>
    <cellStyle name="桁区切り 2 4 5 2 3 3 4" xfId="12225"/>
    <cellStyle name="桁区切り 2 4 5 2 3 4" xfId="2963"/>
    <cellStyle name="桁区切り 2 4 5 2 3 4 2" xfId="9060"/>
    <cellStyle name="桁区切り 2 4 5 2 3 4 3" xfId="13549"/>
    <cellStyle name="桁区切り 2 4 5 2 3 5" xfId="9053"/>
    <cellStyle name="桁区切り 2 4 5 2 3 6" xfId="10905"/>
    <cellStyle name="桁区切り 2 4 5 2 4" xfId="434"/>
    <cellStyle name="桁区切り 2 4 5 2 4 2" xfId="1154"/>
    <cellStyle name="桁区切り 2 4 5 2 4 2 2" xfId="2474"/>
    <cellStyle name="桁区切り 2 4 5 2 4 2 2 2" xfId="5123"/>
    <cellStyle name="桁区切り 2 4 5 2 4 2 2 2 2" xfId="9064"/>
    <cellStyle name="桁区切り 2 4 5 2 4 2 2 2 3" xfId="15709"/>
    <cellStyle name="桁区切り 2 4 5 2 4 2 2 3" xfId="9063"/>
    <cellStyle name="桁区切り 2 4 5 2 4 2 2 4" xfId="13065"/>
    <cellStyle name="桁区切り 2 4 5 2 4 2 3" xfId="3803"/>
    <cellStyle name="桁区切り 2 4 5 2 4 2 3 2" xfId="9065"/>
    <cellStyle name="桁区切り 2 4 5 2 4 2 3 3" xfId="14389"/>
    <cellStyle name="桁区切り 2 4 5 2 4 2 4" xfId="9062"/>
    <cellStyle name="桁区切り 2 4 5 2 4 2 5" xfId="11745"/>
    <cellStyle name="桁区切り 2 4 5 2 4 3" xfId="1754"/>
    <cellStyle name="桁区切り 2 4 5 2 4 3 2" xfId="4403"/>
    <cellStyle name="桁区切り 2 4 5 2 4 3 2 2" xfId="9067"/>
    <cellStyle name="桁区切り 2 4 5 2 4 3 2 3" xfId="14989"/>
    <cellStyle name="桁区切り 2 4 5 2 4 3 3" xfId="9066"/>
    <cellStyle name="桁区切り 2 4 5 2 4 3 4" xfId="12345"/>
    <cellStyle name="桁区切り 2 4 5 2 4 4" xfId="3083"/>
    <cellStyle name="桁区切り 2 4 5 2 4 4 2" xfId="9068"/>
    <cellStyle name="桁区切り 2 4 5 2 4 4 3" xfId="13669"/>
    <cellStyle name="桁区切り 2 4 5 2 4 5" xfId="9061"/>
    <cellStyle name="桁区切り 2 4 5 2 4 6" xfId="11025"/>
    <cellStyle name="桁区切り 2 4 5 2 5" xfId="554"/>
    <cellStyle name="桁区切り 2 4 5 2 5 2" xfId="1274"/>
    <cellStyle name="桁区切り 2 4 5 2 5 2 2" xfId="2594"/>
    <cellStyle name="桁区切り 2 4 5 2 5 2 2 2" xfId="5243"/>
    <cellStyle name="桁区切り 2 4 5 2 5 2 2 2 2" xfId="9072"/>
    <cellStyle name="桁区切り 2 4 5 2 5 2 2 2 3" xfId="15829"/>
    <cellStyle name="桁区切り 2 4 5 2 5 2 2 3" xfId="9071"/>
    <cellStyle name="桁区切り 2 4 5 2 5 2 2 4" xfId="13185"/>
    <cellStyle name="桁区切り 2 4 5 2 5 2 3" xfId="3923"/>
    <cellStyle name="桁区切り 2 4 5 2 5 2 3 2" xfId="9073"/>
    <cellStyle name="桁区切り 2 4 5 2 5 2 3 3" xfId="14509"/>
    <cellStyle name="桁区切り 2 4 5 2 5 2 4" xfId="9070"/>
    <cellStyle name="桁区切り 2 4 5 2 5 2 5" xfId="11865"/>
    <cellStyle name="桁区切り 2 4 5 2 5 3" xfId="1874"/>
    <cellStyle name="桁区切り 2 4 5 2 5 3 2" xfId="4523"/>
    <cellStyle name="桁区切り 2 4 5 2 5 3 2 2" xfId="9075"/>
    <cellStyle name="桁区切り 2 4 5 2 5 3 2 3" xfId="15109"/>
    <cellStyle name="桁区切り 2 4 5 2 5 3 3" xfId="9074"/>
    <cellStyle name="桁区切り 2 4 5 2 5 3 4" xfId="12465"/>
    <cellStyle name="桁区切り 2 4 5 2 5 4" xfId="3203"/>
    <cellStyle name="桁区切り 2 4 5 2 5 4 2" xfId="9076"/>
    <cellStyle name="桁区切り 2 4 5 2 5 4 3" xfId="13789"/>
    <cellStyle name="桁区切り 2 4 5 2 5 5" xfId="9069"/>
    <cellStyle name="桁区切り 2 4 5 2 5 6" xfId="11145"/>
    <cellStyle name="桁区切り 2 4 5 2 6" xfId="674"/>
    <cellStyle name="桁区切り 2 4 5 2 6 2" xfId="1994"/>
    <cellStyle name="桁区切り 2 4 5 2 6 2 2" xfId="4643"/>
    <cellStyle name="桁区切り 2 4 5 2 6 2 2 2" xfId="9079"/>
    <cellStyle name="桁区切り 2 4 5 2 6 2 2 3" xfId="15229"/>
    <cellStyle name="桁区切り 2 4 5 2 6 2 3" xfId="9078"/>
    <cellStyle name="桁区切り 2 4 5 2 6 2 4" xfId="12585"/>
    <cellStyle name="桁区切り 2 4 5 2 6 3" xfId="3323"/>
    <cellStyle name="桁区切り 2 4 5 2 6 3 2" xfId="9080"/>
    <cellStyle name="桁区切り 2 4 5 2 6 3 3" xfId="13909"/>
    <cellStyle name="桁区切り 2 4 5 2 6 4" xfId="9077"/>
    <cellStyle name="桁区切り 2 4 5 2 6 5" xfId="11265"/>
    <cellStyle name="桁区切り 2 4 5 2 7" xfId="794"/>
    <cellStyle name="桁区切り 2 4 5 2 7 2" xfId="2114"/>
    <cellStyle name="桁区切り 2 4 5 2 7 2 2" xfId="4763"/>
    <cellStyle name="桁区切り 2 4 5 2 7 2 2 2" xfId="9083"/>
    <cellStyle name="桁区切り 2 4 5 2 7 2 2 3" xfId="15349"/>
    <cellStyle name="桁区切り 2 4 5 2 7 2 3" xfId="9082"/>
    <cellStyle name="桁区切り 2 4 5 2 7 2 4" xfId="12705"/>
    <cellStyle name="桁区切り 2 4 5 2 7 3" xfId="3443"/>
    <cellStyle name="桁区切り 2 4 5 2 7 3 2" xfId="9084"/>
    <cellStyle name="桁区切り 2 4 5 2 7 3 3" xfId="14029"/>
    <cellStyle name="桁区切り 2 4 5 2 7 4" xfId="9081"/>
    <cellStyle name="桁区切り 2 4 5 2 7 5" xfId="11385"/>
    <cellStyle name="桁区切り 2 4 5 2 8" xfId="1394"/>
    <cellStyle name="桁区切り 2 4 5 2 8 2" xfId="4043"/>
    <cellStyle name="桁区切り 2 4 5 2 8 2 2" xfId="9086"/>
    <cellStyle name="桁区切り 2 4 5 2 8 2 3" xfId="14629"/>
    <cellStyle name="桁区切り 2 4 5 2 8 3" xfId="9085"/>
    <cellStyle name="桁区切り 2 4 5 2 8 4" xfId="11985"/>
    <cellStyle name="桁区切り 2 4 5 2 9" xfId="2723"/>
    <cellStyle name="桁区切り 2 4 5 2 9 2" xfId="9087"/>
    <cellStyle name="桁区切り 2 4 5 2 9 3" xfId="13309"/>
    <cellStyle name="桁区切り 2 4 5 3" xfId="114"/>
    <cellStyle name="桁区切り 2 4 5 3 10" xfId="9088"/>
    <cellStyle name="桁区切り 2 4 5 3 11" xfId="10705"/>
    <cellStyle name="桁区切り 2 4 5 3 2" xfId="234"/>
    <cellStyle name="桁区切り 2 4 5 3 2 2" xfId="954"/>
    <cellStyle name="桁区切り 2 4 5 3 2 2 2" xfId="2274"/>
    <cellStyle name="桁区切り 2 4 5 3 2 2 2 2" xfId="4923"/>
    <cellStyle name="桁区切り 2 4 5 3 2 2 2 2 2" xfId="9092"/>
    <cellStyle name="桁区切り 2 4 5 3 2 2 2 2 3" xfId="15509"/>
    <cellStyle name="桁区切り 2 4 5 3 2 2 2 3" xfId="9091"/>
    <cellStyle name="桁区切り 2 4 5 3 2 2 2 4" xfId="12865"/>
    <cellStyle name="桁区切り 2 4 5 3 2 2 3" xfId="3603"/>
    <cellStyle name="桁区切り 2 4 5 3 2 2 3 2" xfId="9093"/>
    <cellStyle name="桁区切り 2 4 5 3 2 2 3 3" xfId="14189"/>
    <cellStyle name="桁区切り 2 4 5 3 2 2 4" xfId="9090"/>
    <cellStyle name="桁区切り 2 4 5 3 2 2 5" xfId="11545"/>
    <cellStyle name="桁区切り 2 4 5 3 2 3" xfId="1554"/>
    <cellStyle name="桁区切り 2 4 5 3 2 3 2" xfId="4203"/>
    <cellStyle name="桁区切り 2 4 5 3 2 3 2 2" xfId="9095"/>
    <cellStyle name="桁区切り 2 4 5 3 2 3 2 3" xfId="14789"/>
    <cellStyle name="桁区切り 2 4 5 3 2 3 3" xfId="9094"/>
    <cellStyle name="桁区切り 2 4 5 3 2 3 4" xfId="12145"/>
    <cellStyle name="桁区切り 2 4 5 3 2 4" xfId="2883"/>
    <cellStyle name="桁区切り 2 4 5 3 2 4 2" xfId="9096"/>
    <cellStyle name="桁区切り 2 4 5 3 2 4 3" xfId="13469"/>
    <cellStyle name="桁区切り 2 4 5 3 2 5" xfId="9089"/>
    <cellStyle name="桁区切り 2 4 5 3 2 6" xfId="10825"/>
    <cellStyle name="桁区切り 2 4 5 3 3" xfId="354"/>
    <cellStyle name="桁区切り 2 4 5 3 3 2" xfId="1074"/>
    <cellStyle name="桁区切り 2 4 5 3 3 2 2" xfId="2394"/>
    <cellStyle name="桁区切り 2 4 5 3 3 2 2 2" xfId="5043"/>
    <cellStyle name="桁区切り 2 4 5 3 3 2 2 2 2" xfId="9100"/>
    <cellStyle name="桁区切り 2 4 5 3 3 2 2 2 3" xfId="15629"/>
    <cellStyle name="桁区切り 2 4 5 3 3 2 2 3" xfId="9099"/>
    <cellStyle name="桁区切り 2 4 5 3 3 2 2 4" xfId="12985"/>
    <cellStyle name="桁区切り 2 4 5 3 3 2 3" xfId="3723"/>
    <cellStyle name="桁区切り 2 4 5 3 3 2 3 2" xfId="9101"/>
    <cellStyle name="桁区切り 2 4 5 3 3 2 3 3" xfId="14309"/>
    <cellStyle name="桁区切り 2 4 5 3 3 2 4" xfId="9098"/>
    <cellStyle name="桁区切り 2 4 5 3 3 2 5" xfId="11665"/>
    <cellStyle name="桁区切り 2 4 5 3 3 3" xfId="1674"/>
    <cellStyle name="桁区切り 2 4 5 3 3 3 2" xfId="4323"/>
    <cellStyle name="桁区切り 2 4 5 3 3 3 2 2" xfId="9103"/>
    <cellStyle name="桁区切り 2 4 5 3 3 3 2 3" xfId="14909"/>
    <cellStyle name="桁区切り 2 4 5 3 3 3 3" xfId="9102"/>
    <cellStyle name="桁区切り 2 4 5 3 3 3 4" xfId="12265"/>
    <cellStyle name="桁区切り 2 4 5 3 3 4" xfId="3003"/>
    <cellStyle name="桁区切り 2 4 5 3 3 4 2" xfId="9104"/>
    <cellStyle name="桁区切り 2 4 5 3 3 4 3" xfId="13589"/>
    <cellStyle name="桁区切り 2 4 5 3 3 5" xfId="9097"/>
    <cellStyle name="桁区切り 2 4 5 3 3 6" xfId="10945"/>
    <cellStyle name="桁区切り 2 4 5 3 4" xfId="474"/>
    <cellStyle name="桁区切り 2 4 5 3 4 2" xfId="1194"/>
    <cellStyle name="桁区切り 2 4 5 3 4 2 2" xfId="2514"/>
    <cellStyle name="桁区切り 2 4 5 3 4 2 2 2" xfId="5163"/>
    <cellStyle name="桁区切り 2 4 5 3 4 2 2 2 2" xfId="9108"/>
    <cellStyle name="桁区切り 2 4 5 3 4 2 2 2 3" xfId="15749"/>
    <cellStyle name="桁区切り 2 4 5 3 4 2 2 3" xfId="9107"/>
    <cellStyle name="桁区切り 2 4 5 3 4 2 2 4" xfId="13105"/>
    <cellStyle name="桁区切り 2 4 5 3 4 2 3" xfId="3843"/>
    <cellStyle name="桁区切り 2 4 5 3 4 2 3 2" xfId="9109"/>
    <cellStyle name="桁区切り 2 4 5 3 4 2 3 3" xfId="14429"/>
    <cellStyle name="桁区切り 2 4 5 3 4 2 4" xfId="9106"/>
    <cellStyle name="桁区切り 2 4 5 3 4 2 5" xfId="11785"/>
    <cellStyle name="桁区切り 2 4 5 3 4 3" xfId="1794"/>
    <cellStyle name="桁区切り 2 4 5 3 4 3 2" xfId="4443"/>
    <cellStyle name="桁区切り 2 4 5 3 4 3 2 2" xfId="9111"/>
    <cellStyle name="桁区切り 2 4 5 3 4 3 2 3" xfId="15029"/>
    <cellStyle name="桁区切り 2 4 5 3 4 3 3" xfId="9110"/>
    <cellStyle name="桁区切り 2 4 5 3 4 3 4" xfId="12385"/>
    <cellStyle name="桁区切り 2 4 5 3 4 4" xfId="3123"/>
    <cellStyle name="桁区切り 2 4 5 3 4 4 2" xfId="9112"/>
    <cellStyle name="桁区切り 2 4 5 3 4 4 3" xfId="13709"/>
    <cellStyle name="桁区切り 2 4 5 3 4 5" xfId="9105"/>
    <cellStyle name="桁区切り 2 4 5 3 4 6" xfId="11065"/>
    <cellStyle name="桁区切り 2 4 5 3 5" xfId="594"/>
    <cellStyle name="桁区切り 2 4 5 3 5 2" xfId="1314"/>
    <cellStyle name="桁区切り 2 4 5 3 5 2 2" xfId="2634"/>
    <cellStyle name="桁区切り 2 4 5 3 5 2 2 2" xfId="5283"/>
    <cellStyle name="桁区切り 2 4 5 3 5 2 2 2 2" xfId="9116"/>
    <cellStyle name="桁区切り 2 4 5 3 5 2 2 2 3" xfId="15869"/>
    <cellStyle name="桁区切り 2 4 5 3 5 2 2 3" xfId="9115"/>
    <cellStyle name="桁区切り 2 4 5 3 5 2 2 4" xfId="13225"/>
    <cellStyle name="桁区切り 2 4 5 3 5 2 3" xfId="3963"/>
    <cellStyle name="桁区切り 2 4 5 3 5 2 3 2" xfId="9117"/>
    <cellStyle name="桁区切り 2 4 5 3 5 2 3 3" xfId="14549"/>
    <cellStyle name="桁区切り 2 4 5 3 5 2 4" xfId="9114"/>
    <cellStyle name="桁区切り 2 4 5 3 5 2 5" xfId="11905"/>
    <cellStyle name="桁区切り 2 4 5 3 5 3" xfId="1914"/>
    <cellStyle name="桁区切り 2 4 5 3 5 3 2" xfId="4563"/>
    <cellStyle name="桁区切り 2 4 5 3 5 3 2 2" xfId="9119"/>
    <cellStyle name="桁区切り 2 4 5 3 5 3 2 3" xfId="15149"/>
    <cellStyle name="桁区切り 2 4 5 3 5 3 3" xfId="9118"/>
    <cellStyle name="桁区切り 2 4 5 3 5 3 4" xfId="12505"/>
    <cellStyle name="桁区切り 2 4 5 3 5 4" xfId="3243"/>
    <cellStyle name="桁区切り 2 4 5 3 5 4 2" xfId="9120"/>
    <cellStyle name="桁区切り 2 4 5 3 5 4 3" xfId="13829"/>
    <cellStyle name="桁区切り 2 4 5 3 5 5" xfId="9113"/>
    <cellStyle name="桁区切り 2 4 5 3 5 6" xfId="11185"/>
    <cellStyle name="桁区切り 2 4 5 3 6" xfId="714"/>
    <cellStyle name="桁区切り 2 4 5 3 6 2" xfId="2034"/>
    <cellStyle name="桁区切り 2 4 5 3 6 2 2" xfId="4683"/>
    <cellStyle name="桁区切り 2 4 5 3 6 2 2 2" xfId="9123"/>
    <cellStyle name="桁区切り 2 4 5 3 6 2 2 3" xfId="15269"/>
    <cellStyle name="桁区切り 2 4 5 3 6 2 3" xfId="9122"/>
    <cellStyle name="桁区切り 2 4 5 3 6 2 4" xfId="12625"/>
    <cellStyle name="桁区切り 2 4 5 3 6 3" xfId="3363"/>
    <cellStyle name="桁区切り 2 4 5 3 6 3 2" xfId="9124"/>
    <cellStyle name="桁区切り 2 4 5 3 6 3 3" xfId="13949"/>
    <cellStyle name="桁区切り 2 4 5 3 6 4" xfId="9121"/>
    <cellStyle name="桁区切り 2 4 5 3 6 5" xfId="11305"/>
    <cellStyle name="桁区切り 2 4 5 3 7" xfId="834"/>
    <cellStyle name="桁区切り 2 4 5 3 7 2" xfId="2154"/>
    <cellStyle name="桁区切り 2 4 5 3 7 2 2" xfId="4803"/>
    <cellStyle name="桁区切り 2 4 5 3 7 2 2 2" xfId="9127"/>
    <cellStyle name="桁区切り 2 4 5 3 7 2 2 3" xfId="15389"/>
    <cellStyle name="桁区切り 2 4 5 3 7 2 3" xfId="9126"/>
    <cellStyle name="桁区切り 2 4 5 3 7 2 4" xfId="12745"/>
    <cellStyle name="桁区切り 2 4 5 3 7 3" xfId="3483"/>
    <cellStyle name="桁区切り 2 4 5 3 7 3 2" xfId="9128"/>
    <cellStyle name="桁区切り 2 4 5 3 7 3 3" xfId="14069"/>
    <cellStyle name="桁区切り 2 4 5 3 7 4" xfId="9125"/>
    <cellStyle name="桁区切り 2 4 5 3 7 5" xfId="11425"/>
    <cellStyle name="桁区切り 2 4 5 3 8" xfId="1434"/>
    <cellStyle name="桁区切り 2 4 5 3 8 2" xfId="4083"/>
    <cellStyle name="桁区切り 2 4 5 3 8 2 2" xfId="9130"/>
    <cellStyle name="桁区切り 2 4 5 3 8 2 3" xfId="14669"/>
    <cellStyle name="桁区切り 2 4 5 3 8 3" xfId="9129"/>
    <cellStyle name="桁区切り 2 4 5 3 8 4" xfId="12025"/>
    <cellStyle name="桁区切り 2 4 5 3 9" xfId="2763"/>
    <cellStyle name="桁区切り 2 4 5 3 9 2" xfId="9131"/>
    <cellStyle name="桁区切り 2 4 5 3 9 3" xfId="13349"/>
    <cellStyle name="桁区切り 2 4 5 4" xfId="154"/>
    <cellStyle name="桁区切り 2 4 5 4 2" xfId="874"/>
    <cellStyle name="桁区切り 2 4 5 4 2 2" xfId="2194"/>
    <cellStyle name="桁区切り 2 4 5 4 2 2 2" xfId="4843"/>
    <cellStyle name="桁区切り 2 4 5 4 2 2 2 2" xfId="9135"/>
    <cellStyle name="桁区切り 2 4 5 4 2 2 2 3" xfId="15429"/>
    <cellStyle name="桁区切り 2 4 5 4 2 2 3" xfId="9134"/>
    <cellStyle name="桁区切り 2 4 5 4 2 2 4" xfId="12785"/>
    <cellStyle name="桁区切り 2 4 5 4 2 3" xfId="3523"/>
    <cellStyle name="桁区切り 2 4 5 4 2 3 2" xfId="9136"/>
    <cellStyle name="桁区切り 2 4 5 4 2 3 3" xfId="14109"/>
    <cellStyle name="桁区切り 2 4 5 4 2 4" xfId="9133"/>
    <cellStyle name="桁区切り 2 4 5 4 2 5" xfId="11465"/>
    <cellStyle name="桁区切り 2 4 5 4 3" xfId="1474"/>
    <cellStyle name="桁区切り 2 4 5 4 3 2" xfId="4123"/>
    <cellStyle name="桁区切り 2 4 5 4 3 2 2" xfId="9138"/>
    <cellStyle name="桁区切り 2 4 5 4 3 2 3" xfId="14709"/>
    <cellStyle name="桁区切り 2 4 5 4 3 3" xfId="9137"/>
    <cellStyle name="桁区切り 2 4 5 4 3 4" xfId="12065"/>
    <cellStyle name="桁区切り 2 4 5 4 4" xfId="2803"/>
    <cellStyle name="桁区切り 2 4 5 4 4 2" xfId="9139"/>
    <cellStyle name="桁区切り 2 4 5 4 4 3" xfId="13389"/>
    <cellStyle name="桁区切り 2 4 5 4 5" xfId="9132"/>
    <cellStyle name="桁区切り 2 4 5 4 6" xfId="10745"/>
    <cellStyle name="桁区切り 2 4 5 5" xfId="274"/>
    <cellStyle name="桁区切り 2 4 5 5 2" xfId="994"/>
    <cellStyle name="桁区切り 2 4 5 5 2 2" xfId="2314"/>
    <cellStyle name="桁区切り 2 4 5 5 2 2 2" xfId="4963"/>
    <cellStyle name="桁区切り 2 4 5 5 2 2 2 2" xfId="9143"/>
    <cellStyle name="桁区切り 2 4 5 5 2 2 2 3" xfId="15549"/>
    <cellStyle name="桁区切り 2 4 5 5 2 2 3" xfId="9142"/>
    <cellStyle name="桁区切り 2 4 5 5 2 2 4" xfId="12905"/>
    <cellStyle name="桁区切り 2 4 5 5 2 3" xfId="3643"/>
    <cellStyle name="桁区切り 2 4 5 5 2 3 2" xfId="9144"/>
    <cellStyle name="桁区切り 2 4 5 5 2 3 3" xfId="14229"/>
    <cellStyle name="桁区切り 2 4 5 5 2 4" xfId="9141"/>
    <cellStyle name="桁区切り 2 4 5 5 2 5" xfId="11585"/>
    <cellStyle name="桁区切り 2 4 5 5 3" xfId="1594"/>
    <cellStyle name="桁区切り 2 4 5 5 3 2" xfId="4243"/>
    <cellStyle name="桁区切り 2 4 5 5 3 2 2" xfId="9146"/>
    <cellStyle name="桁区切り 2 4 5 5 3 2 3" xfId="14829"/>
    <cellStyle name="桁区切り 2 4 5 5 3 3" xfId="9145"/>
    <cellStyle name="桁区切り 2 4 5 5 3 4" xfId="12185"/>
    <cellStyle name="桁区切り 2 4 5 5 4" xfId="2923"/>
    <cellStyle name="桁区切り 2 4 5 5 4 2" xfId="9147"/>
    <cellStyle name="桁区切り 2 4 5 5 4 3" xfId="13509"/>
    <cellStyle name="桁区切り 2 4 5 5 5" xfId="9140"/>
    <cellStyle name="桁区切り 2 4 5 5 6" xfId="10865"/>
    <cellStyle name="桁区切り 2 4 5 6" xfId="394"/>
    <cellStyle name="桁区切り 2 4 5 6 2" xfId="1114"/>
    <cellStyle name="桁区切り 2 4 5 6 2 2" xfId="2434"/>
    <cellStyle name="桁区切り 2 4 5 6 2 2 2" xfId="5083"/>
    <cellStyle name="桁区切り 2 4 5 6 2 2 2 2" xfId="9151"/>
    <cellStyle name="桁区切り 2 4 5 6 2 2 2 3" xfId="15669"/>
    <cellStyle name="桁区切り 2 4 5 6 2 2 3" xfId="9150"/>
    <cellStyle name="桁区切り 2 4 5 6 2 2 4" xfId="13025"/>
    <cellStyle name="桁区切り 2 4 5 6 2 3" xfId="3763"/>
    <cellStyle name="桁区切り 2 4 5 6 2 3 2" xfId="9152"/>
    <cellStyle name="桁区切り 2 4 5 6 2 3 3" xfId="14349"/>
    <cellStyle name="桁区切り 2 4 5 6 2 4" xfId="9149"/>
    <cellStyle name="桁区切り 2 4 5 6 2 5" xfId="11705"/>
    <cellStyle name="桁区切り 2 4 5 6 3" xfId="1714"/>
    <cellStyle name="桁区切り 2 4 5 6 3 2" xfId="4363"/>
    <cellStyle name="桁区切り 2 4 5 6 3 2 2" xfId="9154"/>
    <cellStyle name="桁区切り 2 4 5 6 3 2 3" xfId="14949"/>
    <cellStyle name="桁区切り 2 4 5 6 3 3" xfId="9153"/>
    <cellStyle name="桁区切り 2 4 5 6 3 4" xfId="12305"/>
    <cellStyle name="桁区切り 2 4 5 6 4" xfId="3043"/>
    <cellStyle name="桁区切り 2 4 5 6 4 2" xfId="9155"/>
    <cellStyle name="桁区切り 2 4 5 6 4 3" xfId="13629"/>
    <cellStyle name="桁区切り 2 4 5 6 5" xfId="9148"/>
    <cellStyle name="桁区切り 2 4 5 6 6" xfId="10985"/>
    <cellStyle name="桁区切り 2 4 5 7" xfId="514"/>
    <cellStyle name="桁区切り 2 4 5 7 2" xfId="1234"/>
    <cellStyle name="桁区切り 2 4 5 7 2 2" xfId="2554"/>
    <cellStyle name="桁区切り 2 4 5 7 2 2 2" xfId="5203"/>
    <cellStyle name="桁区切り 2 4 5 7 2 2 2 2" xfId="9159"/>
    <cellStyle name="桁区切り 2 4 5 7 2 2 2 3" xfId="15789"/>
    <cellStyle name="桁区切り 2 4 5 7 2 2 3" xfId="9158"/>
    <cellStyle name="桁区切り 2 4 5 7 2 2 4" xfId="13145"/>
    <cellStyle name="桁区切り 2 4 5 7 2 3" xfId="3883"/>
    <cellStyle name="桁区切り 2 4 5 7 2 3 2" xfId="9160"/>
    <cellStyle name="桁区切り 2 4 5 7 2 3 3" xfId="14469"/>
    <cellStyle name="桁区切り 2 4 5 7 2 4" xfId="9157"/>
    <cellStyle name="桁区切り 2 4 5 7 2 5" xfId="11825"/>
    <cellStyle name="桁区切り 2 4 5 7 3" xfId="1834"/>
    <cellStyle name="桁区切り 2 4 5 7 3 2" xfId="4483"/>
    <cellStyle name="桁区切り 2 4 5 7 3 2 2" xfId="9162"/>
    <cellStyle name="桁区切り 2 4 5 7 3 2 3" xfId="15069"/>
    <cellStyle name="桁区切り 2 4 5 7 3 3" xfId="9161"/>
    <cellStyle name="桁区切り 2 4 5 7 3 4" xfId="12425"/>
    <cellStyle name="桁区切り 2 4 5 7 4" xfId="3163"/>
    <cellStyle name="桁区切り 2 4 5 7 4 2" xfId="9163"/>
    <cellStyle name="桁区切り 2 4 5 7 4 3" xfId="13749"/>
    <cellStyle name="桁区切り 2 4 5 7 5" xfId="9156"/>
    <cellStyle name="桁区切り 2 4 5 7 6" xfId="11105"/>
    <cellStyle name="桁区切り 2 4 5 8" xfId="634"/>
    <cellStyle name="桁区切り 2 4 5 8 2" xfId="1954"/>
    <cellStyle name="桁区切り 2 4 5 8 2 2" xfId="4603"/>
    <cellStyle name="桁区切り 2 4 5 8 2 2 2" xfId="9166"/>
    <cellStyle name="桁区切り 2 4 5 8 2 2 3" xfId="15189"/>
    <cellStyle name="桁区切り 2 4 5 8 2 3" xfId="9165"/>
    <cellStyle name="桁区切り 2 4 5 8 2 4" xfId="12545"/>
    <cellStyle name="桁区切り 2 4 5 8 3" xfId="3283"/>
    <cellStyle name="桁区切り 2 4 5 8 3 2" xfId="9167"/>
    <cellStyle name="桁区切り 2 4 5 8 3 3" xfId="13869"/>
    <cellStyle name="桁区切り 2 4 5 8 4" xfId="9164"/>
    <cellStyle name="桁区切り 2 4 5 8 5" xfId="11225"/>
    <cellStyle name="桁区切り 2 4 5 9" xfId="754"/>
    <cellStyle name="桁区切り 2 4 5 9 2" xfId="2074"/>
    <cellStyle name="桁区切り 2 4 5 9 2 2" xfId="4723"/>
    <cellStyle name="桁区切り 2 4 5 9 2 2 2" xfId="9170"/>
    <cellStyle name="桁区切り 2 4 5 9 2 2 3" xfId="15309"/>
    <cellStyle name="桁区切り 2 4 5 9 2 3" xfId="9169"/>
    <cellStyle name="桁区切り 2 4 5 9 2 4" xfId="12665"/>
    <cellStyle name="桁区切り 2 4 5 9 3" xfId="3403"/>
    <cellStyle name="桁区切り 2 4 5 9 3 2" xfId="9171"/>
    <cellStyle name="桁区切り 2 4 5 9 3 3" xfId="13989"/>
    <cellStyle name="桁区切り 2 4 5 9 4" xfId="9168"/>
    <cellStyle name="桁区切り 2 4 5 9 5" xfId="11345"/>
    <cellStyle name="桁区切り 2 4 6" xfId="42"/>
    <cellStyle name="桁区切り 2 4 6 10" xfId="1362"/>
    <cellStyle name="桁区切り 2 4 6 10 2" xfId="4011"/>
    <cellStyle name="桁区切り 2 4 6 10 2 2" xfId="9174"/>
    <cellStyle name="桁区切り 2 4 6 10 2 3" xfId="14597"/>
    <cellStyle name="桁区切り 2 4 6 10 3" xfId="9173"/>
    <cellStyle name="桁区切り 2 4 6 10 4" xfId="11953"/>
    <cellStyle name="桁区切り 2 4 6 11" xfId="2691"/>
    <cellStyle name="桁区切り 2 4 6 11 2" xfId="9175"/>
    <cellStyle name="桁区切り 2 4 6 11 3" xfId="13277"/>
    <cellStyle name="桁区切り 2 4 6 12" xfId="9172"/>
    <cellStyle name="桁区切り 2 4 6 13" xfId="10633"/>
    <cellStyle name="桁区切り 2 4 6 2" xfId="82"/>
    <cellStyle name="桁区切り 2 4 6 2 10" xfId="9176"/>
    <cellStyle name="桁区切り 2 4 6 2 11" xfId="10673"/>
    <cellStyle name="桁区切り 2 4 6 2 2" xfId="202"/>
    <cellStyle name="桁区切り 2 4 6 2 2 2" xfId="922"/>
    <cellStyle name="桁区切り 2 4 6 2 2 2 2" xfId="2242"/>
    <cellStyle name="桁区切り 2 4 6 2 2 2 2 2" xfId="4891"/>
    <cellStyle name="桁区切り 2 4 6 2 2 2 2 2 2" xfId="9180"/>
    <cellStyle name="桁区切り 2 4 6 2 2 2 2 2 3" xfId="15477"/>
    <cellStyle name="桁区切り 2 4 6 2 2 2 2 3" xfId="9179"/>
    <cellStyle name="桁区切り 2 4 6 2 2 2 2 4" xfId="12833"/>
    <cellStyle name="桁区切り 2 4 6 2 2 2 3" xfId="3571"/>
    <cellStyle name="桁区切り 2 4 6 2 2 2 3 2" xfId="9181"/>
    <cellStyle name="桁区切り 2 4 6 2 2 2 3 3" xfId="14157"/>
    <cellStyle name="桁区切り 2 4 6 2 2 2 4" xfId="9178"/>
    <cellStyle name="桁区切り 2 4 6 2 2 2 5" xfId="11513"/>
    <cellStyle name="桁区切り 2 4 6 2 2 3" xfId="1522"/>
    <cellStyle name="桁区切り 2 4 6 2 2 3 2" xfId="4171"/>
    <cellStyle name="桁区切り 2 4 6 2 2 3 2 2" xfId="9183"/>
    <cellStyle name="桁区切り 2 4 6 2 2 3 2 3" xfId="14757"/>
    <cellStyle name="桁区切り 2 4 6 2 2 3 3" xfId="9182"/>
    <cellStyle name="桁区切り 2 4 6 2 2 3 4" xfId="12113"/>
    <cellStyle name="桁区切り 2 4 6 2 2 4" xfId="2851"/>
    <cellStyle name="桁区切り 2 4 6 2 2 4 2" xfId="9184"/>
    <cellStyle name="桁区切り 2 4 6 2 2 4 3" xfId="13437"/>
    <cellStyle name="桁区切り 2 4 6 2 2 5" xfId="9177"/>
    <cellStyle name="桁区切り 2 4 6 2 2 6" xfId="10793"/>
    <cellStyle name="桁区切り 2 4 6 2 3" xfId="322"/>
    <cellStyle name="桁区切り 2 4 6 2 3 2" xfId="1042"/>
    <cellStyle name="桁区切り 2 4 6 2 3 2 2" xfId="2362"/>
    <cellStyle name="桁区切り 2 4 6 2 3 2 2 2" xfId="5011"/>
    <cellStyle name="桁区切り 2 4 6 2 3 2 2 2 2" xfId="9188"/>
    <cellStyle name="桁区切り 2 4 6 2 3 2 2 2 3" xfId="15597"/>
    <cellStyle name="桁区切り 2 4 6 2 3 2 2 3" xfId="9187"/>
    <cellStyle name="桁区切り 2 4 6 2 3 2 2 4" xfId="12953"/>
    <cellStyle name="桁区切り 2 4 6 2 3 2 3" xfId="3691"/>
    <cellStyle name="桁区切り 2 4 6 2 3 2 3 2" xfId="9189"/>
    <cellStyle name="桁区切り 2 4 6 2 3 2 3 3" xfId="14277"/>
    <cellStyle name="桁区切り 2 4 6 2 3 2 4" xfId="9186"/>
    <cellStyle name="桁区切り 2 4 6 2 3 2 5" xfId="11633"/>
    <cellStyle name="桁区切り 2 4 6 2 3 3" xfId="1642"/>
    <cellStyle name="桁区切り 2 4 6 2 3 3 2" xfId="4291"/>
    <cellStyle name="桁区切り 2 4 6 2 3 3 2 2" xfId="9191"/>
    <cellStyle name="桁区切り 2 4 6 2 3 3 2 3" xfId="14877"/>
    <cellStyle name="桁区切り 2 4 6 2 3 3 3" xfId="9190"/>
    <cellStyle name="桁区切り 2 4 6 2 3 3 4" xfId="12233"/>
    <cellStyle name="桁区切り 2 4 6 2 3 4" xfId="2971"/>
    <cellStyle name="桁区切り 2 4 6 2 3 4 2" xfId="9192"/>
    <cellStyle name="桁区切り 2 4 6 2 3 4 3" xfId="13557"/>
    <cellStyle name="桁区切り 2 4 6 2 3 5" xfId="9185"/>
    <cellStyle name="桁区切り 2 4 6 2 3 6" xfId="10913"/>
    <cellStyle name="桁区切り 2 4 6 2 4" xfId="442"/>
    <cellStyle name="桁区切り 2 4 6 2 4 2" xfId="1162"/>
    <cellStyle name="桁区切り 2 4 6 2 4 2 2" xfId="2482"/>
    <cellStyle name="桁区切り 2 4 6 2 4 2 2 2" xfId="5131"/>
    <cellStyle name="桁区切り 2 4 6 2 4 2 2 2 2" xfId="9196"/>
    <cellStyle name="桁区切り 2 4 6 2 4 2 2 2 3" xfId="15717"/>
    <cellStyle name="桁区切り 2 4 6 2 4 2 2 3" xfId="9195"/>
    <cellStyle name="桁区切り 2 4 6 2 4 2 2 4" xfId="13073"/>
    <cellStyle name="桁区切り 2 4 6 2 4 2 3" xfId="3811"/>
    <cellStyle name="桁区切り 2 4 6 2 4 2 3 2" xfId="9197"/>
    <cellStyle name="桁区切り 2 4 6 2 4 2 3 3" xfId="14397"/>
    <cellStyle name="桁区切り 2 4 6 2 4 2 4" xfId="9194"/>
    <cellStyle name="桁区切り 2 4 6 2 4 2 5" xfId="11753"/>
    <cellStyle name="桁区切り 2 4 6 2 4 3" xfId="1762"/>
    <cellStyle name="桁区切り 2 4 6 2 4 3 2" xfId="4411"/>
    <cellStyle name="桁区切り 2 4 6 2 4 3 2 2" xfId="9199"/>
    <cellStyle name="桁区切り 2 4 6 2 4 3 2 3" xfId="14997"/>
    <cellStyle name="桁区切り 2 4 6 2 4 3 3" xfId="9198"/>
    <cellStyle name="桁区切り 2 4 6 2 4 3 4" xfId="12353"/>
    <cellStyle name="桁区切り 2 4 6 2 4 4" xfId="3091"/>
    <cellStyle name="桁区切り 2 4 6 2 4 4 2" xfId="9200"/>
    <cellStyle name="桁区切り 2 4 6 2 4 4 3" xfId="13677"/>
    <cellStyle name="桁区切り 2 4 6 2 4 5" xfId="9193"/>
    <cellStyle name="桁区切り 2 4 6 2 4 6" xfId="11033"/>
    <cellStyle name="桁区切り 2 4 6 2 5" xfId="562"/>
    <cellStyle name="桁区切り 2 4 6 2 5 2" xfId="1282"/>
    <cellStyle name="桁区切り 2 4 6 2 5 2 2" xfId="2602"/>
    <cellStyle name="桁区切り 2 4 6 2 5 2 2 2" xfId="5251"/>
    <cellStyle name="桁区切り 2 4 6 2 5 2 2 2 2" xfId="9204"/>
    <cellStyle name="桁区切り 2 4 6 2 5 2 2 2 3" xfId="15837"/>
    <cellStyle name="桁区切り 2 4 6 2 5 2 2 3" xfId="9203"/>
    <cellStyle name="桁区切り 2 4 6 2 5 2 2 4" xfId="13193"/>
    <cellStyle name="桁区切り 2 4 6 2 5 2 3" xfId="3931"/>
    <cellStyle name="桁区切り 2 4 6 2 5 2 3 2" xfId="9205"/>
    <cellStyle name="桁区切り 2 4 6 2 5 2 3 3" xfId="14517"/>
    <cellStyle name="桁区切り 2 4 6 2 5 2 4" xfId="9202"/>
    <cellStyle name="桁区切り 2 4 6 2 5 2 5" xfId="11873"/>
    <cellStyle name="桁区切り 2 4 6 2 5 3" xfId="1882"/>
    <cellStyle name="桁区切り 2 4 6 2 5 3 2" xfId="4531"/>
    <cellStyle name="桁区切り 2 4 6 2 5 3 2 2" xfId="9207"/>
    <cellStyle name="桁区切り 2 4 6 2 5 3 2 3" xfId="15117"/>
    <cellStyle name="桁区切り 2 4 6 2 5 3 3" xfId="9206"/>
    <cellStyle name="桁区切り 2 4 6 2 5 3 4" xfId="12473"/>
    <cellStyle name="桁区切り 2 4 6 2 5 4" xfId="3211"/>
    <cellStyle name="桁区切り 2 4 6 2 5 4 2" xfId="9208"/>
    <cellStyle name="桁区切り 2 4 6 2 5 4 3" xfId="13797"/>
    <cellStyle name="桁区切り 2 4 6 2 5 5" xfId="9201"/>
    <cellStyle name="桁区切り 2 4 6 2 5 6" xfId="11153"/>
    <cellStyle name="桁区切り 2 4 6 2 6" xfId="682"/>
    <cellStyle name="桁区切り 2 4 6 2 6 2" xfId="2002"/>
    <cellStyle name="桁区切り 2 4 6 2 6 2 2" xfId="4651"/>
    <cellStyle name="桁区切り 2 4 6 2 6 2 2 2" xfId="9211"/>
    <cellStyle name="桁区切り 2 4 6 2 6 2 2 3" xfId="15237"/>
    <cellStyle name="桁区切り 2 4 6 2 6 2 3" xfId="9210"/>
    <cellStyle name="桁区切り 2 4 6 2 6 2 4" xfId="12593"/>
    <cellStyle name="桁区切り 2 4 6 2 6 3" xfId="3331"/>
    <cellStyle name="桁区切り 2 4 6 2 6 3 2" xfId="9212"/>
    <cellStyle name="桁区切り 2 4 6 2 6 3 3" xfId="13917"/>
    <cellStyle name="桁区切り 2 4 6 2 6 4" xfId="9209"/>
    <cellStyle name="桁区切り 2 4 6 2 6 5" xfId="11273"/>
    <cellStyle name="桁区切り 2 4 6 2 7" xfId="802"/>
    <cellStyle name="桁区切り 2 4 6 2 7 2" xfId="2122"/>
    <cellStyle name="桁区切り 2 4 6 2 7 2 2" xfId="4771"/>
    <cellStyle name="桁区切り 2 4 6 2 7 2 2 2" xfId="9215"/>
    <cellStyle name="桁区切り 2 4 6 2 7 2 2 3" xfId="15357"/>
    <cellStyle name="桁区切り 2 4 6 2 7 2 3" xfId="9214"/>
    <cellStyle name="桁区切り 2 4 6 2 7 2 4" xfId="12713"/>
    <cellStyle name="桁区切り 2 4 6 2 7 3" xfId="3451"/>
    <cellStyle name="桁区切り 2 4 6 2 7 3 2" xfId="9216"/>
    <cellStyle name="桁区切り 2 4 6 2 7 3 3" xfId="14037"/>
    <cellStyle name="桁区切り 2 4 6 2 7 4" xfId="9213"/>
    <cellStyle name="桁区切り 2 4 6 2 7 5" xfId="11393"/>
    <cellStyle name="桁区切り 2 4 6 2 8" xfId="1402"/>
    <cellStyle name="桁区切り 2 4 6 2 8 2" xfId="4051"/>
    <cellStyle name="桁区切り 2 4 6 2 8 2 2" xfId="9218"/>
    <cellStyle name="桁区切り 2 4 6 2 8 2 3" xfId="14637"/>
    <cellStyle name="桁区切り 2 4 6 2 8 3" xfId="9217"/>
    <cellStyle name="桁区切り 2 4 6 2 8 4" xfId="11993"/>
    <cellStyle name="桁区切り 2 4 6 2 9" xfId="2731"/>
    <cellStyle name="桁区切り 2 4 6 2 9 2" xfId="9219"/>
    <cellStyle name="桁区切り 2 4 6 2 9 3" xfId="13317"/>
    <cellStyle name="桁区切り 2 4 6 3" xfId="122"/>
    <cellStyle name="桁区切り 2 4 6 3 10" xfId="9220"/>
    <cellStyle name="桁区切り 2 4 6 3 11" xfId="10713"/>
    <cellStyle name="桁区切り 2 4 6 3 2" xfId="242"/>
    <cellStyle name="桁区切り 2 4 6 3 2 2" xfId="962"/>
    <cellStyle name="桁区切り 2 4 6 3 2 2 2" xfId="2282"/>
    <cellStyle name="桁区切り 2 4 6 3 2 2 2 2" xfId="4931"/>
    <cellStyle name="桁区切り 2 4 6 3 2 2 2 2 2" xfId="9224"/>
    <cellStyle name="桁区切り 2 4 6 3 2 2 2 2 3" xfId="15517"/>
    <cellStyle name="桁区切り 2 4 6 3 2 2 2 3" xfId="9223"/>
    <cellStyle name="桁区切り 2 4 6 3 2 2 2 4" xfId="12873"/>
    <cellStyle name="桁区切り 2 4 6 3 2 2 3" xfId="3611"/>
    <cellStyle name="桁区切り 2 4 6 3 2 2 3 2" xfId="9225"/>
    <cellStyle name="桁区切り 2 4 6 3 2 2 3 3" xfId="14197"/>
    <cellStyle name="桁区切り 2 4 6 3 2 2 4" xfId="9222"/>
    <cellStyle name="桁区切り 2 4 6 3 2 2 5" xfId="11553"/>
    <cellStyle name="桁区切り 2 4 6 3 2 3" xfId="1562"/>
    <cellStyle name="桁区切り 2 4 6 3 2 3 2" xfId="4211"/>
    <cellStyle name="桁区切り 2 4 6 3 2 3 2 2" xfId="9227"/>
    <cellStyle name="桁区切り 2 4 6 3 2 3 2 3" xfId="14797"/>
    <cellStyle name="桁区切り 2 4 6 3 2 3 3" xfId="9226"/>
    <cellStyle name="桁区切り 2 4 6 3 2 3 4" xfId="12153"/>
    <cellStyle name="桁区切り 2 4 6 3 2 4" xfId="2891"/>
    <cellStyle name="桁区切り 2 4 6 3 2 4 2" xfId="9228"/>
    <cellStyle name="桁区切り 2 4 6 3 2 4 3" xfId="13477"/>
    <cellStyle name="桁区切り 2 4 6 3 2 5" xfId="9221"/>
    <cellStyle name="桁区切り 2 4 6 3 2 6" xfId="10833"/>
    <cellStyle name="桁区切り 2 4 6 3 3" xfId="362"/>
    <cellStyle name="桁区切り 2 4 6 3 3 2" xfId="1082"/>
    <cellStyle name="桁区切り 2 4 6 3 3 2 2" xfId="2402"/>
    <cellStyle name="桁区切り 2 4 6 3 3 2 2 2" xfId="5051"/>
    <cellStyle name="桁区切り 2 4 6 3 3 2 2 2 2" xfId="9232"/>
    <cellStyle name="桁区切り 2 4 6 3 3 2 2 2 3" xfId="15637"/>
    <cellStyle name="桁区切り 2 4 6 3 3 2 2 3" xfId="9231"/>
    <cellStyle name="桁区切り 2 4 6 3 3 2 2 4" xfId="12993"/>
    <cellStyle name="桁区切り 2 4 6 3 3 2 3" xfId="3731"/>
    <cellStyle name="桁区切り 2 4 6 3 3 2 3 2" xfId="9233"/>
    <cellStyle name="桁区切り 2 4 6 3 3 2 3 3" xfId="14317"/>
    <cellStyle name="桁区切り 2 4 6 3 3 2 4" xfId="9230"/>
    <cellStyle name="桁区切り 2 4 6 3 3 2 5" xfId="11673"/>
    <cellStyle name="桁区切り 2 4 6 3 3 3" xfId="1682"/>
    <cellStyle name="桁区切り 2 4 6 3 3 3 2" xfId="4331"/>
    <cellStyle name="桁区切り 2 4 6 3 3 3 2 2" xfId="9235"/>
    <cellStyle name="桁区切り 2 4 6 3 3 3 2 3" xfId="14917"/>
    <cellStyle name="桁区切り 2 4 6 3 3 3 3" xfId="9234"/>
    <cellStyle name="桁区切り 2 4 6 3 3 3 4" xfId="12273"/>
    <cellStyle name="桁区切り 2 4 6 3 3 4" xfId="3011"/>
    <cellStyle name="桁区切り 2 4 6 3 3 4 2" xfId="9236"/>
    <cellStyle name="桁区切り 2 4 6 3 3 4 3" xfId="13597"/>
    <cellStyle name="桁区切り 2 4 6 3 3 5" xfId="9229"/>
    <cellStyle name="桁区切り 2 4 6 3 3 6" xfId="10953"/>
    <cellStyle name="桁区切り 2 4 6 3 4" xfId="482"/>
    <cellStyle name="桁区切り 2 4 6 3 4 2" xfId="1202"/>
    <cellStyle name="桁区切り 2 4 6 3 4 2 2" xfId="2522"/>
    <cellStyle name="桁区切り 2 4 6 3 4 2 2 2" xfId="5171"/>
    <cellStyle name="桁区切り 2 4 6 3 4 2 2 2 2" xfId="9240"/>
    <cellStyle name="桁区切り 2 4 6 3 4 2 2 2 3" xfId="15757"/>
    <cellStyle name="桁区切り 2 4 6 3 4 2 2 3" xfId="9239"/>
    <cellStyle name="桁区切り 2 4 6 3 4 2 2 4" xfId="13113"/>
    <cellStyle name="桁区切り 2 4 6 3 4 2 3" xfId="3851"/>
    <cellStyle name="桁区切り 2 4 6 3 4 2 3 2" xfId="9241"/>
    <cellStyle name="桁区切り 2 4 6 3 4 2 3 3" xfId="14437"/>
    <cellStyle name="桁区切り 2 4 6 3 4 2 4" xfId="9238"/>
    <cellStyle name="桁区切り 2 4 6 3 4 2 5" xfId="11793"/>
    <cellStyle name="桁区切り 2 4 6 3 4 3" xfId="1802"/>
    <cellStyle name="桁区切り 2 4 6 3 4 3 2" xfId="4451"/>
    <cellStyle name="桁区切り 2 4 6 3 4 3 2 2" xfId="9243"/>
    <cellStyle name="桁区切り 2 4 6 3 4 3 2 3" xfId="15037"/>
    <cellStyle name="桁区切り 2 4 6 3 4 3 3" xfId="9242"/>
    <cellStyle name="桁区切り 2 4 6 3 4 3 4" xfId="12393"/>
    <cellStyle name="桁区切り 2 4 6 3 4 4" xfId="3131"/>
    <cellStyle name="桁区切り 2 4 6 3 4 4 2" xfId="9244"/>
    <cellStyle name="桁区切り 2 4 6 3 4 4 3" xfId="13717"/>
    <cellStyle name="桁区切り 2 4 6 3 4 5" xfId="9237"/>
    <cellStyle name="桁区切り 2 4 6 3 4 6" xfId="11073"/>
    <cellStyle name="桁区切り 2 4 6 3 5" xfId="602"/>
    <cellStyle name="桁区切り 2 4 6 3 5 2" xfId="1322"/>
    <cellStyle name="桁区切り 2 4 6 3 5 2 2" xfId="2642"/>
    <cellStyle name="桁区切り 2 4 6 3 5 2 2 2" xfId="5291"/>
    <cellStyle name="桁区切り 2 4 6 3 5 2 2 2 2" xfId="9248"/>
    <cellStyle name="桁区切り 2 4 6 3 5 2 2 2 3" xfId="15877"/>
    <cellStyle name="桁区切り 2 4 6 3 5 2 2 3" xfId="9247"/>
    <cellStyle name="桁区切り 2 4 6 3 5 2 2 4" xfId="13233"/>
    <cellStyle name="桁区切り 2 4 6 3 5 2 3" xfId="3971"/>
    <cellStyle name="桁区切り 2 4 6 3 5 2 3 2" xfId="9249"/>
    <cellStyle name="桁区切り 2 4 6 3 5 2 3 3" xfId="14557"/>
    <cellStyle name="桁区切り 2 4 6 3 5 2 4" xfId="9246"/>
    <cellStyle name="桁区切り 2 4 6 3 5 2 5" xfId="11913"/>
    <cellStyle name="桁区切り 2 4 6 3 5 3" xfId="1922"/>
    <cellStyle name="桁区切り 2 4 6 3 5 3 2" xfId="4571"/>
    <cellStyle name="桁区切り 2 4 6 3 5 3 2 2" xfId="9251"/>
    <cellStyle name="桁区切り 2 4 6 3 5 3 2 3" xfId="15157"/>
    <cellStyle name="桁区切り 2 4 6 3 5 3 3" xfId="9250"/>
    <cellStyle name="桁区切り 2 4 6 3 5 3 4" xfId="12513"/>
    <cellStyle name="桁区切り 2 4 6 3 5 4" xfId="3251"/>
    <cellStyle name="桁区切り 2 4 6 3 5 4 2" xfId="9252"/>
    <cellStyle name="桁区切り 2 4 6 3 5 4 3" xfId="13837"/>
    <cellStyle name="桁区切り 2 4 6 3 5 5" xfId="9245"/>
    <cellStyle name="桁区切り 2 4 6 3 5 6" xfId="11193"/>
    <cellStyle name="桁区切り 2 4 6 3 6" xfId="722"/>
    <cellStyle name="桁区切り 2 4 6 3 6 2" xfId="2042"/>
    <cellStyle name="桁区切り 2 4 6 3 6 2 2" xfId="4691"/>
    <cellStyle name="桁区切り 2 4 6 3 6 2 2 2" xfId="9255"/>
    <cellStyle name="桁区切り 2 4 6 3 6 2 2 3" xfId="15277"/>
    <cellStyle name="桁区切り 2 4 6 3 6 2 3" xfId="9254"/>
    <cellStyle name="桁区切り 2 4 6 3 6 2 4" xfId="12633"/>
    <cellStyle name="桁区切り 2 4 6 3 6 3" xfId="3371"/>
    <cellStyle name="桁区切り 2 4 6 3 6 3 2" xfId="9256"/>
    <cellStyle name="桁区切り 2 4 6 3 6 3 3" xfId="13957"/>
    <cellStyle name="桁区切り 2 4 6 3 6 4" xfId="9253"/>
    <cellStyle name="桁区切り 2 4 6 3 6 5" xfId="11313"/>
    <cellStyle name="桁区切り 2 4 6 3 7" xfId="842"/>
    <cellStyle name="桁区切り 2 4 6 3 7 2" xfId="2162"/>
    <cellStyle name="桁区切り 2 4 6 3 7 2 2" xfId="4811"/>
    <cellStyle name="桁区切り 2 4 6 3 7 2 2 2" xfId="9259"/>
    <cellStyle name="桁区切り 2 4 6 3 7 2 2 3" xfId="15397"/>
    <cellStyle name="桁区切り 2 4 6 3 7 2 3" xfId="9258"/>
    <cellStyle name="桁区切り 2 4 6 3 7 2 4" xfId="12753"/>
    <cellStyle name="桁区切り 2 4 6 3 7 3" xfId="3491"/>
    <cellStyle name="桁区切り 2 4 6 3 7 3 2" xfId="9260"/>
    <cellStyle name="桁区切り 2 4 6 3 7 3 3" xfId="14077"/>
    <cellStyle name="桁区切り 2 4 6 3 7 4" xfId="9257"/>
    <cellStyle name="桁区切り 2 4 6 3 7 5" xfId="11433"/>
    <cellStyle name="桁区切り 2 4 6 3 8" xfId="1442"/>
    <cellStyle name="桁区切り 2 4 6 3 8 2" xfId="4091"/>
    <cellStyle name="桁区切り 2 4 6 3 8 2 2" xfId="9262"/>
    <cellStyle name="桁区切り 2 4 6 3 8 2 3" xfId="14677"/>
    <cellStyle name="桁区切り 2 4 6 3 8 3" xfId="9261"/>
    <cellStyle name="桁区切り 2 4 6 3 8 4" xfId="12033"/>
    <cellStyle name="桁区切り 2 4 6 3 9" xfId="2771"/>
    <cellStyle name="桁区切り 2 4 6 3 9 2" xfId="9263"/>
    <cellStyle name="桁区切り 2 4 6 3 9 3" xfId="13357"/>
    <cellStyle name="桁区切り 2 4 6 4" xfId="162"/>
    <cellStyle name="桁区切り 2 4 6 4 2" xfId="882"/>
    <cellStyle name="桁区切り 2 4 6 4 2 2" xfId="2202"/>
    <cellStyle name="桁区切り 2 4 6 4 2 2 2" xfId="4851"/>
    <cellStyle name="桁区切り 2 4 6 4 2 2 2 2" xfId="9267"/>
    <cellStyle name="桁区切り 2 4 6 4 2 2 2 3" xfId="15437"/>
    <cellStyle name="桁区切り 2 4 6 4 2 2 3" xfId="9266"/>
    <cellStyle name="桁区切り 2 4 6 4 2 2 4" xfId="12793"/>
    <cellStyle name="桁区切り 2 4 6 4 2 3" xfId="3531"/>
    <cellStyle name="桁区切り 2 4 6 4 2 3 2" xfId="9268"/>
    <cellStyle name="桁区切り 2 4 6 4 2 3 3" xfId="14117"/>
    <cellStyle name="桁区切り 2 4 6 4 2 4" xfId="9265"/>
    <cellStyle name="桁区切り 2 4 6 4 2 5" xfId="11473"/>
    <cellStyle name="桁区切り 2 4 6 4 3" xfId="1482"/>
    <cellStyle name="桁区切り 2 4 6 4 3 2" xfId="4131"/>
    <cellStyle name="桁区切り 2 4 6 4 3 2 2" xfId="9270"/>
    <cellStyle name="桁区切り 2 4 6 4 3 2 3" xfId="14717"/>
    <cellStyle name="桁区切り 2 4 6 4 3 3" xfId="9269"/>
    <cellStyle name="桁区切り 2 4 6 4 3 4" xfId="12073"/>
    <cellStyle name="桁区切り 2 4 6 4 4" xfId="2811"/>
    <cellStyle name="桁区切り 2 4 6 4 4 2" xfId="9271"/>
    <cellStyle name="桁区切り 2 4 6 4 4 3" xfId="13397"/>
    <cellStyle name="桁区切り 2 4 6 4 5" xfId="9264"/>
    <cellStyle name="桁区切り 2 4 6 4 6" xfId="10753"/>
    <cellStyle name="桁区切り 2 4 6 5" xfId="282"/>
    <cellStyle name="桁区切り 2 4 6 5 2" xfId="1002"/>
    <cellStyle name="桁区切り 2 4 6 5 2 2" xfId="2322"/>
    <cellStyle name="桁区切り 2 4 6 5 2 2 2" xfId="4971"/>
    <cellStyle name="桁区切り 2 4 6 5 2 2 2 2" xfId="9275"/>
    <cellStyle name="桁区切り 2 4 6 5 2 2 2 3" xfId="15557"/>
    <cellStyle name="桁区切り 2 4 6 5 2 2 3" xfId="9274"/>
    <cellStyle name="桁区切り 2 4 6 5 2 2 4" xfId="12913"/>
    <cellStyle name="桁区切り 2 4 6 5 2 3" xfId="3651"/>
    <cellStyle name="桁区切り 2 4 6 5 2 3 2" xfId="9276"/>
    <cellStyle name="桁区切り 2 4 6 5 2 3 3" xfId="14237"/>
    <cellStyle name="桁区切り 2 4 6 5 2 4" xfId="9273"/>
    <cellStyle name="桁区切り 2 4 6 5 2 5" xfId="11593"/>
    <cellStyle name="桁区切り 2 4 6 5 3" xfId="1602"/>
    <cellStyle name="桁区切り 2 4 6 5 3 2" xfId="4251"/>
    <cellStyle name="桁区切り 2 4 6 5 3 2 2" xfId="9278"/>
    <cellStyle name="桁区切り 2 4 6 5 3 2 3" xfId="14837"/>
    <cellStyle name="桁区切り 2 4 6 5 3 3" xfId="9277"/>
    <cellStyle name="桁区切り 2 4 6 5 3 4" xfId="12193"/>
    <cellStyle name="桁区切り 2 4 6 5 4" xfId="2931"/>
    <cellStyle name="桁区切り 2 4 6 5 4 2" xfId="9279"/>
    <cellStyle name="桁区切り 2 4 6 5 4 3" xfId="13517"/>
    <cellStyle name="桁区切り 2 4 6 5 5" xfId="9272"/>
    <cellStyle name="桁区切り 2 4 6 5 6" xfId="10873"/>
    <cellStyle name="桁区切り 2 4 6 6" xfId="402"/>
    <cellStyle name="桁区切り 2 4 6 6 2" xfId="1122"/>
    <cellStyle name="桁区切り 2 4 6 6 2 2" xfId="2442"/>
    <cellStyle name="桁区切り 2 4 6 6 2 2 2" xfId="5091"/>
    <cellStyle name="桁区切り 2 4 6 6 2 2 2 2" xfId="9283"/>
    <cellStyle name="桁区切り 2 4 6 6 2 2 2 3" xfId="15677"/>
    <cellStyle name="桁区切り 2 4 6 6 2 2 3" xfId="9282"/>
    <cellStyle name="桁区切り 2 4 6 6 2 2 4" xfId="13033"/>
    <cellStyle name="桁区切り 2 4 6 6 2 3" xfId="3771"/>
    <cellStyle name="桁区切り 2 4 6 6 2 3 2" xfId="9284"/>
    <cellStyle name="桁区切り 2 4 6 6 2 3 3" xfId="14357"/>
    <cellStyle name="桁区切り 2 4 6 6 2 4" xfId="9281"/>
    <cellStyle name="桁区切り 2 4 6 6 2 5" xfId="11713"/>
    <cellStyle name="桁区切り 2 4 6 6 3" xfId="1722"/>
    <cellStyle name="桁区切り 2 4 6 6 3 2" xfId="4371"/>
    <cellStyle name="桁区切り 2 4 6 6 3 2 2" xfId="9286"/>
    <cellStyle name="桁区切り 2 4 6 6 3 2 3" xfId="14957"/>
    <cellStyle name="桁区切り 2 4 6 6 3 3" xfId="9285"/>
    <cellStyle name="桁区切り 2 4 6 6 3 4" xfId="12313"/>
    <cellStyle name="桁区切り 2 4 6 6 4" xfId="3051"/>
    <cellStyle name="桁区切り 2 4 6 6 4 2" xfId="9287"/>
    <cellStyle name="桁区切り 2 4 6 6 4 3" xfId="13637"/>
    <cellStyle name="桁区切り 2 4 6 6 5" xfId="9280"/>
    <cellStyle name="桁区切り 2 4 6 6 6" xfId="10993"/>
    <cellStyle name="桁区切り 2 4 6 7" xfId="522"/>
    <cellStyle name="桁区切り 2 4 6 7 2" xfId="1242"/>
    <cellStyle name="桁区切り 2 4 6 7 2 2" xfId="2562"/>
    <cellStyle name="桁区切り 2 4 6 7 2 2 2" xfId="5211"/>
    <cellStyle name="桁区切り 2 4 6 7 2 2 2 2" xfId="9291"/>
    <cellStyle name="桁区切り 2 4 6 7 2 2 2 3" xfId="15797"/>
    <cellStyle name="桁区切り 2 4 6 7 2 2 3" xfId="9290"/>
    <cellStyle name="桁区切り 2 4 6 7 2 2 4" xfId="13153"/>
    <cellStyle name="桁区切り 2 4 6 7 2 3" xfId="3891"/>
    <cellStyle name="桁区切り 2 4 6 7 2 3 2" xfId="9292"/>
    <cellStyle name="桁区切り 2 4 6 7 2 3 3" xfId="14477"/>
    <cellStyle name="桁区切り 2 4 6 7 2 4" xfId="9289"/>
    <cellStyle name="桁区切り 2 4 6 7 2 5" xfId="11833"/>
    <cellStyle name="桁区切り 2 4 6 7 3" xfId="1842"/>
    <cellStyle name="桁区切り 2 4 6 7 3 2" xfId="4491"/>
    <cellStyle name="桁区切り 2 4 6 7 3 2 2" xfId="9294"/>
    <cellStyle name="桁区切り 2 4 6 7 3 2 3" xfId="15077"/>
    <cellStyle name="桁区切り 2 4 6 7 3 3" xfId="9293"/>
    <cellStyle name="桁区切り 2 4 6 7 3 4" xfId="12433"/>
    <cellStyle name="桁区切り 2 4 6 7 4" xfId="3171"/>
    <cellStyle name="桁区切り 2 4 6 7 4 2" xfId="9295"/>
    <cellStyle name="桁区切り 2 4 6 7 4 3" xfId="13757"/>
    <cellStyle name="桁区切り 2 4 6 7 5" xfId="9288"/>
    <cellStyle name="桁区切り 2 4 6 7 6" xfId="11113"/>
    <cellStyle name="桁区切り 2 4 6 8" xfId="642"/>
    <cellStyle name="桁区切り 2 4 6 8 2" xfId="1962"/>
    <cellStyle name="桁区切り 2 4 6 8 2 2" xfId="4611"/>
    <cellStyle name="桁区切り 2 4 6 8 2 2 2" xfId="9298"/>
    <cellStyle name="桁区切り 2 4 6 8 2 2 3" xfId="15197"/>
    <cellStyle name="桁区切り 2 4 6 8 2 3" xfId="9297"/>
    <cellStyle name="桁区切り 2 4 6 8 2 4" xfId="12553"/>
    <cellStyle name="桁区切り 2 4 6 8 3" xfId="3291"/>
    <cellStyle name="桁区切り 2 4 6 8 3 2" xfId="9299"/>
    <cellStyle name="桁区切り 2 4 6 8 3 3" xfId="13877"/>
    <cellStyle name="桁区切り 2 4 6 8 4" xfId="9296"/>
    <cellStyle name="桁区切り 2 4 6 8 5" xfId="11233"/>
    <cellStyle name="桁区切り 2 4 6 9" xfId="762"/>
    <cellStyle name="桁区切り 2 4 6 9 2" xfId="2082"/>
    <cellStyle name="桁区切り 2 4 6 9 2 2" xfId="4731"/>
    <cellStyle name="桁区切り 2 4 6 9 2 2 2" xfId="9302"/>
    <cellStyle name="桁区切り 2 4 6 9 2 2 3" xfId="15317"/>
    <cellStyle name="桁区切り 2 4 6 9 2 3" xfId="9301"/>
    <cellStyle name="桁区切り 2 4 6 9 2 4" xfId="12673"/>
    <cellStyle name="桁区切り 2 4 6 9 3" xfId="3411"/>
    <cellStyle name="桁区切り 2 4 6 9 3 2" xfId="9303"/>
    <cellStyle name="桁区切り 2 4 6 9 3 3" xfId="13997"/>
    <cellStyle name="桁区切り 2 4 6 9 4" xfId="9300"/>
    <cellStyle name="桁区切り 2 4 6 9 5" xfId="11353"/>
    <cellStyle name="桁区切り 2 4 7" xfId="50"/>
    <cellStyle name="桁区切り 2 4 7 10" xfId="9304"/>
    <cellStyle name="桁区切り 2 4 7 11" xfId="10641"/>
    <cellStyle name="桁区切り 2 4 7 2" xfId="170"/>
    <cellStyle name="桁区切り 2 4 7 2 2" xfId="890"/>
    <cellStyle name="桁区切り 2 4 7 2 2 2" xfId="2210"/>
    <cellStyle name="桁区切り 2 4 7 2 2 2 2" xfId="4859"/>
    <cellStyle name="桁区切り 2 4 7 2 2 2 2 2" xfId="9308"/>
    <cellStyle name="桁区切り 2 4 7 2 2 2 2 3" xfId="15445"/>
    <cellStyle name="桁区切り 2 4 7 2 2 2 3" xfId="9307"/>
    <cellStyle name="桁区切り 2 4 7 2 2 2 4" xfId="12801"/>
    <cellStyle name="桁区切り 2 4 7 2 2 3" xfId="3539"/>
    <cellStyle name="桁区切り 2 4 7 2 2 3 2" xfId="9309"/>
    <cellStyle name="桁区切り 2 4 7 2 2 3 3" xfId="14125"/>
    <cellStyle name="桁区切り 2 4 7 2 2 4" xfId="9306"/>
    <cellStyle name="桁区切り 2 4 7 2 2 5" xfId="11481"/>
    <cellStyle name="桁区切り 2 4 7 2 3" xfId="1490"/>
    <cellStyle name="桁区切り 2 4 7 2 3 2" xfId="4139"/>
    <cellStyle name="桁区切り 2 4 7 2 3 2 2" xfId="9311"/>
    <cellStyle name="桁区切り 2 4 7 2 3 2 3" xfId="14725"/>
    <cellStyle name="桁区切り 2 4 7 2 3 3" xfId="9310"/>
    <cellStyle name="桁区切り 2 4 7 2 3 4" xfId="12081"/>
    <cellStyle name="桁区切り 2 4 7 2 4" xfId="2819"/>
    <cellStyle name="桁区切り 2 4 7 2 4 2" xfId="9312"/>
    <cellStyle name="桁区切り 2 4 7 2 4 3" xfId="13405"/>
    <cellStyle name="桁区切り 2 4 7 2 5" xfId="9305"/>
    <cellStyle name="桁区切り 2 4 7 2 6" xfId="10761"/>
    <cellStyle name="桁区切り 2 4 7 3" xfId="290"/>
    <cellStyle name="桁区切り 2 4 7 3 2" xfId="1010"/>
    <cellStyle name="桁区切り 2 4 7 3 2 2" xfId="2330"/>
    <cellStyle name="桁区切り 2 4 7 3 2 2 2" xfId="4979"/>
    <cellStyle name="桁区切り 2 4 7 3 2 2 2 2" xfId="9316"/>
    <cellStyle name="桁区切り 2 4 7 3 2 2 2 3" xfId="15565"/>
    <cellStyle name="桁区切り 2 4 7 3 2 2 3" xfId="9315"/>
    <cellStyle name="桁区切り 2 4 7 3 2 2 4" xfId="12921"/>
    <cellStyle name="桁区切り 2 4 7 3 2 3" xfId="3659"/>
    <cellStyle name="桁区切り 2 4 7 3 2 3 2" xfId="9317"/>
    <cellStyle name="桁区切り 2 4 7 3 2 3 3" xfId="14245"/>
    <cellStyle name="桁区切り 2 4 7 3 2 4" xfId="9314"/>
    <cellStyle name="桁区切り 2 4 7 3 2 5" xfId="11601"/>
    <cellStyle name="桁区切り 2 4 7 3 3" xfId="1610"/>
    <cellStyle name="桁区切り 2 4 7 3 3 2" xfId="4259"/>
    <cellStyle name="桁区切り 2 4 7 3 3 2 2" xfId="9319"/>
    <cellStyle name="桁区切り 2 4 7 3 3 2 3" xfId="14845"/>
    <cellStyle name="桁区切り 2 4 7 3 3 3" xfId="9318"/>
    <cellStyle name="桁区切り 2 4 7 3 3 4" xfId="12201"/>
    <cellStyle name="桁区切り 2 4 7 3 4" xfId="2939"/>
    <cellStyle name="桁区切り 2 4 7 3 4 2" xfId="9320"/>
    <cellStyle name="桁区切り 2 4 7 3 4 3" xfId="13525"/>
    <cellStyle name="桁区切り 2 4 7 3 5" xfId="9313"/>
    <cellStyle name="桁区切り 2 4 7 3 6" xfId="10881"/>
    <cellStyle name="桁区切り 2 4 7 4" xfId="410"/>
    <cellStyle name="桁区切り 2 4 7 4 2" xfId="1130"/>
    <cellStyle name="桁区切り 2 4 7 4 2 2" xfId="2450"/>
    <cellStyle name="桁区切り 2 4 7 4 2 2 2" xfId="5099"/>
    <cellStyle name="桁区切り 2 4 7 4 2 2 2 2" xfId="9324"/>
    <cellStyle name="桁区切り 2 4 7 4 2 2 2 3" xfId="15685"/>
    <cellStyle name="桁区切り 2 4 7 4 2 2 3" xfId="9323"/>
    <cellStyle name="桁区切り 2 4 7 4 2 2 4" xfId="13041"/>
    <cellStyle name="桁区切り 2 4 7 4 2 3" xfId="3779"/>
    <cellStyle name="桁区切り 2 4 7 4 2 3 2" xfId="9325"/>
    <cellStyle name="桁区切り 2 4 7 4 2 3 3" xfId="14365"/>
    <cellStyle name="桁区切り 2 4 7 4 2 4" xfId="9322"/>
    <cellStyle name="桁区切り 2 4 7 4 2 5" xfId="11721"/>
    <cellStyle name="桁区切り 2 4 7 4 3" xfId="1730"/>
    <cellStyle name="桁区切り 2 4 7 4 3 2" xfId="4379"/>
    <cellStyle name="桁区切り 2 4 7 4 3 2 2" xfId="9327"/>
    <cellStyle name="桁区切り 2 4 7 4 3 2 3" xfId="14965"/>
    <cellStyle name="桁区切り 2 4 7 4 3 3" xfId="9326"/>
    <cellStyle name="桁区切り 2 4 7 4 3 4" xfId="12321"/>
    <cellStyle name="桁区切り 2 4 7 4 4" xfId="3059"/>
    <cellStyle name="桁区切り 2 4 7 4 4 2" xfId="9328"/>
    <cellStyle name="桁区切り 2 4 7 4 4 3" xfId="13645"/>
    <cellStyle name="桁区切り 2 4 7 4 5" xfId="9321"/>
    <cellStyle name="桁区切り 2 4 7 4 6" xfId="11001"/>
    <cellStyle name="桁区切り 2 4 7 5" xfId="530"/>
    <cellStyle name="桁区切り 2 4 7 5 2" xfId="1250"/>
    <cellStyle name="桁区切り 2 4 7 5 2 2" xfId="2570"/>
    <cellStyle name="桁区切り 2 4 7 5 2 2 2" xfId="5219"/>
    <cellStyle name="桁区切り 2 4 7 5 2 2 2 2" xfId="9332"/>
    <cellStyle name="桁区切り 2 4 7 5 2 2 2 3" xfId="15805"/>
    <cellStyle name="桁区切り 2 4 7 5 2 2 3" xfId="9331"/>
    <cellStyle name="桁区切り 2 4 7 5 2 2 4" xfId="13161"/>
    <cellStyle name="桁区切り 2 4 7 5 2 3" xfId="3899"/>
    <cellStyle name="桁区切り 2 4 7 5 2 3 2" xfId="9333"/>
    <cellStyle name="桁区切り 2 4 7 5 2 3 3" xfId="14485"/>
    <cellStyle name="桁区切り 2 4 7 5 2 4" xfId="9330"/>
    <cellStyle name="桁区切り 2 4 7 5 2 5" xfId="11841"/>
    <cellStyle name="桁区切り 2 4 7 5 3" xfId="1850"/>
    <cellStyle name="桁区切り 2 4 7 5 3 2" xfId="4499"/>
    <cellStyle name="桁区切り 2 4 7 5 3 2 2" xfId="9335"/>
    <cellStyle name="桁区切り 2 4 7 5 3 2 3" xfId="15085"/>
    <cellStyle name="桁区切り 2 4 7 5 3 3" xfId="9334"/>
    <cellStyle name="桁区切り 2 4 7 5 3 4" xfId="12441"/>
    <cellStyle name="桁区切り 2 4 7 5 4" xfId="3179"/>
    <cellStyle name="桁区切り 2 4 7 5 4 2" xfId="9336"/>
    <cellStyle name="桁区切り 2 4 7 5 4 3" xfId="13765"/>
    <cellStyle name="桁区切り 2 4 7 5 5" xfId="9329"/>
    <cellStyle name="桁区切り 2 4 7 5 6" xfId="11121"/>
    <cellStyle name="桁区切り 2 4 7 6" xfId="650"/>
    <cellStyle name="桁区切り 2 4 7 6 2" xfId="1970"/>
    <cellStyle name="桁区切り 2 4 7 6 2 2" xfId="4619"/>
    <cellStyle name="桁区切り 2 4 7 6 2 2 2" xfId="9339"/>
    <cellStyle name="桁区切り 2 4 7 6 2 2 3" xfId="15205"/>
    <cellStyle name="桁区切り 2 4 7 6 2 3" xfId="9338"/>
    <cellStyle name="桁区切り 2 4 7 6 2 4" xfId="12561"/>
    <cellStyle name="桁区切り 2 4 7 6 3" xfId="3299"/>
    <cellStyle name="桁区切り 2 4 7 6 3 2" xfId="9340"/>
    <cellStyle name="桁区切り 2 4 7 6 3 3" xfId="13885"/>
    <cellStyle name="桁区切り 2 4 7 6 4" xfId="9337"/>
    <cellStyle name="桁区切り 2 4 7 6 5" xfId="11241"/>
    <cellStyle name="桁区切り 2 4 7 7" xfId="770"/>
    <cellStyle name="桁区切り 2 4 7 7 2" xfId="2090"/>
    <cellStyle name="桁区切り 2 4 7 7 2 2" xfId="4739"/>
    <cellStyle name="桁区切り 2 4 7 7 2 2 2" xfId="9343"/>
    <cellStyle name="桁区切り 2 4 7 7 2 2 3" xfId="15325"/>
    <cellStyle name="桁区切り 2 4 7 7 2 3" xfId="9342"/>
    <cellStyle name="桁区切り 2 4 7 7 2 4" xfId="12681"/>
    <cellStyle name="桁区切り 2 4 7 7 3" xfId="3419"/>
    <cellStyle name="桁区切り 2 4 7 7 3 2" xfId="9344"/>
    <cellStyle name="桁区切り 2 4 7 7 3 3" xfId="14005"/>
    <cellStyle name="桁区切り 2 4 7 7 4" xfId="9341"/>
    <cellStyle name="桁区切り 2 4 7 7 5" xfId="11361"/>
    <cellStyle name="桁区切り 2 4 7 8" xfId="1370"/>
    <cellStyle name="桁区切り 2 4 7 8 2" xfId="4019"/>
    <cellStyle name="桁区切り 2 4 7 8 2 2" xfId="9346"/>
    <cellStyle name="桁区切り 2 4 7 8 2 3" xfId="14605"/>
    <cellStyle name="桁区切り 2 4 7 8 3" xfId="9345"/>
    <cellStyle name="桁区切り 2 4 7 8 4" xfId="11961"/>
    <cellStyle name="桁区切り 2 4 7 9" xfId="2699"/>
    <cellStyle name="桁区切り 2 4 7 9 2" xfId="9347"/>
    <cellStyle name="桁区切り 2 4 7 9 3" xfId="13285"/>
    <cellStyle name="桁区切り 2 4 8" xfId="90"/>
    <cellStyle name="桁区切り 2 4 8 10" xfId="9348"/>
    <cellStyle name="桁区切り 2 4 8 11" xfId="10681"/>
    <cellStyle name="桁区切り 2 4 8 2" xfId="210"/>
    <cellStyle name="桁区切り 2 4 8 2 2" xfId="930"/>
    <cellStyle name="桁区切り 2 4 8 2 2 2" xfId="2250"/>
    <cellStyle name="桁区切り 2 4 8 2 2 2 2" xfId="4899"/>
    <cellStyle name="桁区切り 2 4 8 2 2 2 2 2" xfId="9352"/>
    <cellStyle name="桁区切り 2 4 8 2 2 2 2 3" xfId="15485"/>
    <cellStyle name="桁区切り 2 4 8 2 2 2 3" xfId="9351"/>
    <cellStyle name="桁区切り 2 4 8 2 2 2 4" xfId="12841"/>
    <cellStyle name="桁区切り 2 4 8 2 2 3" xfId="3579"/>
    <cellStyle name="桁区切り 2 4 8 2 2 3 2" xfId="9353"/>
    <cellStyle name="桁区切り 2 4 8 2 2 3 3" xfId="14165"/>
    <cellStyle name="桁区切り 2 4 8 2 2 4" xfId="9350"/>
    <cellStyle name="桁区切り 2 4 8 2 2 5" xfId="11521"/>
    <cellStyle name="桁区切り 2 4 8 2 3" xfId="1530"/>
    <cellStyle name="桁区切り 2 4 8 2 3 2" xfId="4179"/>
    <cellStyle name="桁区切り 2 4 8 2 3 2 2" xfId="9355"/>
    <cellStyle name="桁区切り 2 4 8 2 3 2 3" xfId="14765"/>
    <cellStyle name="桁区切り 2 4 8 2 3 3" xfId="9354"/>
    <cellStyle name="桁区切り 2 4 8 2 3 4" xfId="12121"/>
    <cellStyle name="桁区切り 2 4 8 2 4" xfId="2859"/>
    <cellStyle name="桁区切り 2 4 8 2 4 2" xfId="9356"/>
    <cellStyle name="桁区切り 2 4 8 2 4 3" xfId="13445"/>
    <cellStyle name="桁区切り 2 4 8 2 5" xfId="9349"/>
    <cellStyle name="桁区切り 2 4 8 2 6" xfId="10801"/>
    <cellStyle name="桁区切り 2 4 8 3" xfId="330"/>
    <cellStyle name="桁区切り 2 4 8 3 2" xfId="1050"/>
    <cellStyle name="桁区切り 2 4 8 3 2 2" xfId="2370"/>
    <cellStyle name="桁区切り 2 4 8 3 2 2 2" xfId="5019"/>
    <cellStyle name="桁区切り 2 4 8 3 2 2 2 2" xfId="9360"/>
    <cellStyle name="桁区切り 2 4 8 3 2 2 2 3" xfId="15605"/>
    <cellStyle name="桁区切り 2 4 8 3 2 2 3" xfId="9359"/>
    <cellStyle name="桁区切り 2 4 8 3 2 2 4" xfId="12961"/>
    <cellStyle name="桁区切り 2 4 8 3 2 3" xfId="3699"/>
    <cellStyle name="桁区切り 2 4 8 3 2 3 2" xfId="9361"/>
    <cellStyle name="桁区切り 2 4 8 3 2 3 3" xfId="14285"/>
    <cellStyle name="桁区切り 2 4 8 3 2 4" xfId="9358"/>
    <cellStyle name="桁区切り 2 4 8 3 2 5" xfId="11641"/>
    <cellStyle name="桁区切り 2 4 8 3 3" xfId="1650"/>
    <cellStyle name="桁区切り 2 4 8 3 3 2" xfId="4299"/>
    <cellStyle name="桁区切り 2 4 8 3 3 2 2" xfId="9363"/>
    <cellStyle name="桁区切り 2 4 8 3 3 2 3" xfId="14885"/>
    <cellStyle name="桁区切り 2 4 8 3 3 3" xfId="9362"/>
    <cellStyle name="桁区切り 2 4 8 3 3 4" xfId="12241"/>
    <cellStyle name="桁区切り 2 4 8 3 4" xfId="2979"/>
    <cellStyle name="桁区切り 2 4 8 3 4 2" xfId="9364"/>
    <cellStyle name="桁区切り 2 4 8 3 4 3" xfId="13565"/>
    <cellStyle name="桁区切り 2 4 8 3 5" xfId="9357"/>
    <cellStyle name="桁区切り 2 4 8 3 6" xfId="10921"/>
    <cellStyle name="桁区切り 2 4 8 4" xfId="450"/>
    <cellStyle name="桁区切り 2 4 8 4 2" xfId="1170"/>
    <cellStyle name="桁区切り 2 4 8 4 2 2" xfId="2490"/>
    <cellStyle name="桁区切り 2 4 8 4 2 2 2" xfId="5139"/>
    <cellStyle name="桁区切り 2 4 8 4 2 2 2 2" xfId="9368"/>
    <cellStyle name="桁区切り 2 4 8 4 2 2 2 3" xfId="15725"/>
    <cellStyle name="桁区切り 2 4 8 4 2 2 3" xfId="9367"/>
    <cellStyle name="桁区切り 2 4 8 4 2 2 4" xfId="13081"/>
    <cellStyle name="桁区切り 2 4 8 4 2 3" xfId="3819"/>
    <cellStyle name="桁区切り 2 4 8 4 2 3 2" xfId="9369"/>
    <cellStyle name="桁区切り 2 4 8 4 2 3 3" xfId="14405"/>
    <cellStyle name="桁区切り 2 4 8 4 2 4" xfId="9366"/>
    <cellStyle name="桁区切り 2 4 8 4 2 5" xfId="11761"/>
    <cellStyle name="桁区切り 2 4 8 4 3" xfId="1770"/>
    <cellStyle name="桁区切り 2 4 8 4 3 2" xfId="4419"/>
    <cellStyle name="桁区切り 2 4 8 4 3 2 2" xfId="9371"/>
    <cellStyle name="桁区切り 2 4 8 4 3 2 3" xfId="15005"/>
    <cellStyle name="桁区切り 2 4 8 4 3 3" xfId="9370"/>
    <cellStyle name="桁区切り 2 4 8 4 3 4" xfId="12361"/>
    <cellStyle name="桁区切り 2 4 8 4 4" xfId="3099"/>
    <cellStyle name="桁区切り 2 4 8 4 4 2" xfId="9372"/>
    <cellStyle name="桁区切り 2 4 8 4 4 3" xfId="13685"/>
    <cellStyle name="桁区切り 2 4 8 4 5" xfId="9365"/>
    <cellStyle name="桁区切り 2 4 8 4 6" xfId="11041"/>
    <cellStyle name="桁区切り 2 4 8 5" xfId="570"/>
    <cellStyle name="桁区切り 2 4 8 5 2" xfId="1290"/>
    <cellStyle name="桁区切り 2 4 8 5 2 2" xfId="2610"/>
    <cellStyle name="桁区切り 2 4 8 5 2 2 2" xfId="5259"/>
    <cellStyle name="桁区切り 2 4 8 5 2 2 2 2" xfId="9376"/>
    <cellStyle name="桁区切り 2 4 8 5 2 2 2 3" xfId="15845"/>
    <cellStyle name="桁区切り 2 4 8 5 2 2 3" xfId="9375"/>
    <cellStyle name="桁区切り 2 4 8 5 2 2 4" xfId="13201"/>
    <cellStyle name="桁区切り 2 4 8 5 2 3" xfId="3939"/>
    <cellStyle name="桁区切り 2 4 8 5 2 3 2" xfId="9377"/>
    <cellStyle name="桁区切り 2 4 8 5 2 3 3" xfId="14525"/>
    <cellStyle name="桁区切り 2 4 8 5 2 4" xfId="9374"/>
    <cellStyle name="桁区切り 2 4 8 5 2 5" xfId="11881"/>
    <cellStyle name="桁区切り 2 4 8 5 3" xfId="1890"/>
    <cellStyle name="桁区切り 2 4 8 5 3 2" xfId="4539"/>
    <cellStyle name="桁区切り 2 4 8 5 3 2 2" xfId="9379"/>
    <cellStyle name="桁区切り 2 4 8 5 3 2 3" xfId="15125"/>
    <cellStyle name="桁区切り 2 4 8 5 3 3" xfId="9378"/>
    <cellStyle name="桁区切り 2 4 8 5 3 4" xfId="12481"/>
    <cellStyle name="桁区切り 2 4 8 5 4" xfId="3219"/>
    <cellStyle name="桁区切り 2 4 8 5 4 2" xfId="9380"/>
    <cellStyle name="桁区切り 2 4 8 5 4 3" xfId="13805"/>
    <cellStyle name="桁区切り 2 4 8 5 5" xfId="9373"/>
    <cellStyle name="桁区切り 2 4 8 5 6" xfId="11161"/>
    <cellStyle name="桁区切り 2 4 8 6" xfId="690"/>
    <cellStyle name="桁区切り 2 4 8 6 2" xfId="2010"/>
    <cellStyle name="桁区切り 2 4 8 6 2 2" xfId="4659"/>
    <cellStyle name="桁区切り 2 4 8 6 2 2 2" xfId="9383"/>
    <cellStyle name="桁区切り 2 4 8 6 2 2 3" xfId="15245"/>
    <cellStyle name="桁区切り 2 4 8 6 2 3" xfId="9382"/>
    <cellStyle name="桁区切り 2 4 8 6 2 4" xfId="12601"/>
    <cellStyle name="桁区切り 2 4 8 6 3" xfId="3339"/>
    <cellStyle name="桁区切り 2 4 8 6 3 2" xfId="9384"/>
    <cellStyle name="桁区切り 2 4 8 6 3 3" xfId="13925"/>
    <cellStyle name="桁区切り 2 4 8 6 4" xfId="9381"/>
    <cellStyle name="桁区切り 2 4 8 6 5" xfId="11281"/>
    <cellStyle name="桁区切り 2 4 8 7" xfId="810"/>
    <cellStyle name="桁区切り 2 4 8 7 2" xfId="2130"/>
    <cellStyle name="桁区切り 2 4 8 7 2 2" xfId="4779"/>
    <cellStyle name="桁区切り 2 4 8 7 2 2 2" xfId="9387"/>
    <cellStyle name="桁区切り 2 4 8 7 2 2 3" xfId="15365"/>
    <cellStyle name="桁区切り 2 4 8 7 2 3" xfId="9386"/>
    <cellStyle name="桁区切り 2 4 8 7 2 4" xfId="12721"/>
    <cellStyle name="桁区切り 2 4 8 7 3" xfId="3459"/>
    <cellStyle name="桁区切り 2 4 8 7 3 2" xfId="9388"/>
    <cellStyle name="桁区切り 2 4 8 7 3 3" xfId="14045"/>
    <cellStyle name="桁区切り 2 4 8 7 4" xfId="9385"/>
    <cellStyle name="桁区切り 2 4 8 7 5" xfId="11401"/>
    <cellStyle name="桁区切り 2 4 8 8" xfId="1410"/>
    <cellStyle name="桁区切り 2 4 8 8 2" xfId="4059"/>
    <cellStyle name="桁区切り 2 4 8 8 2 2" xfId="9390"/>
    <cellStyle name="桁区切り 2 4 8 8 2 3" xfId="14645"/>
    <cellStyle name="桁区切り 2 4 8 8 3" xfId="9389"/>
    <cellStyle name="桁区切り 2 4 8 8 4" xfId="12001"/>
    <cellStyle name="桁区切り 2 4 8 9" xfId="2739"/>
    <cellStyle name="桁区切り 2 4 8 9 2" xfId="9391"/>
    <cellStyle name="桁区切り 2 4 8 9 3" xfId="13325"/>
    <cellStyle name="桁区切り 2 4 9" xfId="130"/>
    <cellStyle name="桁区切り 2 4 9 2" xfId="850"/>
    <cellStyle name="桁区切り 2 4 9 2 2" xfId="2170"/>
    <cellStyle name="桁区切り 2 4 9 2 2 2" xfId="4819"/>
    <cellStyle name="桁区切り 2 4 9 2 2 2 2" xfId="9395"/>
    <cellStyle name="桁区切り 2 4 9 2 2 2 3" xfId="15405"/>
    <cellStyle name="桁区切り 2 4 9 2 2 3" xfId="9394"/>
    <cellStyle name="桁区切り 2 4 9 2 2 4" xfId="12761"/>
    <cellStyle name="桁区切り 2 4 9 2 3" xfId="3499"/>
    <cellStyle name="桁区切り 2 4 9 2 3 2" xfId="9396"/>
    <cellStyle name="桁区切り 2 4 9 2 3 3" xfId="14085"/>
    <cellStyle name="桁区切り 2 4 9 2 4" xfId="9393"/>
    <cellStyle name="桁区切り 2 4 9 2 5" xfId="11441"/>
    <cellStyle name="桁区切り 2 4 9 3" xfId="1450"/>
    <cellStyle name="桁区切り 2 4 9 3 2" xfId="4099"/>
    <cellStyle name="桁区切り 2 4 9 3 2 2" xfId="9398"/>
    <cellStyle name="桁区切り 2 4 9 3 2 3" xfId="14685"/>
    <cellStyle name="桁区切り 2 4 9 3 3" xfId="9397"/>
    <cellStyle name="桁区切り 2 4 9 3 4" xfId="12041"/>
    <cellStyle name="桁区切り 2 4 9 4" xfId="2779"/>
    <cellStyle name="桁区切り 2 4 9 4 2" xfId="9399"/>
    <cellStyle name="桁区切り 2 4 9 4 3" xfId="13365"/>
    <cellStyle name="桁区切り 2 4 9 5" xfId="9392"/>
    <cellStyle name="桁区切り 2 4 9 6" xfId="10721"/>
    <cellStyle name="桁区切り 2 5" xfId="9"/>
    <cellStyle name="桁区切り 2 5 10" xfId="371"/>
    <cellStyle name="桁区切り 2 5 10 2" xfId="1091"/>
    <cellStyle name="桁区切り 2 5 10 2 2" xfId="2411"/>
    <cellStyle name="桁区切り 2 5 10 2 2 2" xfId="5060"/>
    <cellStyle name="桁区切り 2 5 10 2 2 2 2" xfId="9404"/>
    <cellStyle name="桁区切り 2 5 10 2 2 2 3" xfId="15646"/>
    <cellStyle name="桁区切り 2 5 10 2 2 3" xfId="9403"/>
    <cellStyle name="桁区切り 2 5 10 2 2 4" xfId="13002"/>
    <cellStyle name="桁区切り 2 5 10 2 3" xfId="3740"/>
    <cellStyle name="桁区切り 2 5 10 2 3 2" xfId="9405"/>
    <cellStyle name="桁区切り 2 5 10 2 3 3" xfId="14326"/>
    <cellStyle name="桁区切り 2 5 10 2 4" xfId="9402"/>
    <cellStyle name="桁区切り 2 5 10 2 5" xfId="11682"/>
    <cellStyle name="桁区切り 2 5 10 3" xfId="1691"/>
    <cellStyle name="桁区切り 2 5 10 3 2" xfId="4340"/>
    <cellStyle name="桁区切り 2 5 10 3 2 2" xfId="9407"/>
    <cellStyle name="桁区切り 2 5 10 3 2 3" xfId="14926"/>
    <cellStyle name="桁区切り 2 5 10 3 3" xfId="9406"/>
    <cellStyle name="桁区切り 2 5 10 3 4" xfId="12282"/>
    <cellStyle name="桁区切り 2 5 10 4" xfId="3020"/>
    <cellStyle name="桁区切り 2 5 10 4 2" xfId="9408"/>
    <cellStyle name="桁区切り 2 5 10 4 3" xfId="13606"/>
    <cellStyle name="桁区切り 2 5 10 5" xfId="9401"/>
    <cellStyle name="桁区切り 2 5 10 6" xfId="10962"/>
    <cellStyle name="桁区切り 2 5 11" xfId="491"/>
    <cellStyle name="桁区切り 2 5 11 2" xfId="1211"/>
    <cellStyle name="桁区切り 2 5 11 2 2" xfId="2531"/>
    <cellStyle name="桁区切り 2 5 11 2 2 2" xfId="5180"/>
    <cellStyle name="桁区切り 2 5 11 2 2 2 2" xfId="9412"/>
    <cellStyle name="桁区切り 2 5 11 2 2 2 3" xfId="15766"/>
    <cellStyle name="桁区切り 2 5 11 2 2 3" xfId="9411"/>
    <cellStyle name="桁区切り 2 5 11 2 2 4" xfId="13122"/>
    <cellStyle name="桁区切り 2 5 11 2 3" xfId="3860"/>
    <cellStyle name="桁区切り 2 5 11 2 3 2" xfId="9413"/>
    <cellStyle name="桁区切り 2 5 11 2 3 3" xfId="14446"/>
    <cellStyle name="桁区切り 2 5 11 2 4" xfId="9410"/>
    <cellStyle name="桁区切り 2 5 11 2 5" xfId="11802"/>
    <cellStyle name="桁区切り 2 5 11 3" xfId="1811"/>
    <cellStyle name="桁区切り 2 5 11 3 2" xfId="4460"/>
    <cellStyle name="桁区切り 2 5 11 3 2 2" xfId="9415"/>
    <cellStyle name="桁区切り 2 5 11 3 2 3" xfId="15046"/>
    <cellStyle name="桁区切り 2 5 11 3 3" xfId="9414"/>
    <cellStyle name="桁区切り 2 5 11 3 4" xfId="12402"/>
    <cellStyle name="桁区切り 2 5 11 4" xfId="3140"/>
    <cellStyle name="桁区切り 2 5 11 4 2" xfId="9416"/>
    <cellStyle name="桁区切り 2 5 11 4 3" xfId="13726"/>
    <cellStyle name="桁区切り 2 5 11 5" xfId="9409"/>
    <cellStyle name="桁区切り 2 5 11 6" xfId="11082"/>
    <cellStyle name="桁区切り 2 5 12" xfId="611"/>
    <cellStyle name="桁区切り 2 5 12 2" xfId="1931"/>
    <cellStyle name="桁区切り 2 5 12 2 2" xfId="4580"/>
    <cellStyle name="桁区切り 2 5 12 2 2 2" xfId="9419"/>
    <cellStyle name="桁区切り 2 5 12 2 2 3" xfId="15166"/>
    <cellStyle name="桁区切り 2 5 12 2 3" xfId="9418"/>
    <cellStyle name="桁区切り 2 5 12 2 4" xfId="12522"/>
    <cellStyle name="桁区切り 2 5 12 3" xfId="3260"/>
    <cellStyle name="桁区切り 2 5 12 3 2" xfId="9420"/>
    <cellStyle name="桁区切り 2 5 12 3 3" xfId="13846"/>
    <cellStyle name="桁区切り 2 5 12 4" xfId="9417"/>
    <cellStyle name="桁区切り 2 5 12 5" xfId="11202"/>
    <cellStyle name="桁区切り 2 5 13" xfId="731"/>
    <cellStyle name="桁区切り 2 5 13 2" xfId="2051"/>
    <cellStyle name="桁区切り 2 5 13 2 2" xfId="4700"/>
    <cellStyle name="桁区切り 2 5 13 2 2 2" xfId="9423"/>
    <cellStyle name="桁区切り 2 5 13 2 2 3" xfId="15286"/>
    <cellStyle name="桁区切り 2 5 13 2 3" xfId="9422"/>
    <cellStyle name="桁区切り 2 5 13 2 4" xfId="12642"/>
    <cellStyle name="桁区切り 2 5 13 3" xfId="3380"/>
    <cellStyle name="桁区切り 2 5 13 3 2" xfId="9424"/>
    <cellStyle name="桁区切り 2 5 13 3 3" xfId="13966"/>
    <cellStyle name="桁区切り 2 5 13 4" xfId="9421"/>
    <cellStyle name="桁区切り 2 5 13 5" xfId="11322"/>
    <cellStyle name="桁区切り 2 5 14" xfId="1331"/>
    <cellStyle name="桁区切り 2 5 14 2" xfId="3980"/>
    <cellStyle name="桁区切り 2 5 14 2 2" xfId="9426"/>
    <cellStyle name="桁区切り 2 5 14 2 3" xfId="14566"/>
    <cellStyle name="桁区切り 2 5 14 3" xfId="9425"/>
    <cellStyle name="桁区切り 2 5 14 4" xfId="11922"/>
    <cellStyle name="桁区切り 2 5 15" xfId="2659"/>
    <cellStyle name="桁区切り 2 5 15 2" xfId="9427"/>
    <cellStyle name="桁区切り 2 5 15 3" xfId="13246"/>
    <cellStyle name="桁区切り 2 5 16" xfId="9400"/>
    <cellStyle name="桁区切り 2 5 17" xfId="10602"/>
    <cellStyle name="桁区切り 2 5 2" xfId="17"/>
    <cellStyle name="桁区切り 2 5 2 10" xfId="1339"/>
    <cellStyle name="桁区切り 2 5 2 10 2" xfId="3988"/>
    <cellStyle name="桁区切り 2 5 2 10 2 2" xfId="9430"/>
    <cellStyle name="桁区切り 2 5 2 10 2 3" xfId="14574"/>
    <cellStyle name="桁区切り 2 5 2 10 3" xfId="9429"/>
    <cellStyle name="桁区切り 2 5 2 10 4" xfId="11930"/>
    <cellStyle name="桁区切り 2 5 2 11" xfId="2667"/>
    <cellStyle name="桁区切り 2 5 2 11 2" xfId="9431"/>
    <cellStyle name="桁区切り 2 5 2 11 3" xfId="13254"/>
    <cellStyle name="桁区切り 2 5 2 12" xfId="9428"/>
    <cellStyle name="桁区切り 2 5 2 13" xfId="10610"/>
    <cellStyle name="桁区切り 2 5 2 2" xfId="59"/>
    <cellStyle name="桁区切り 2 5 2 2 10" xfId="9432"/>
    <cellStyle name="桁区切り 2 5 2 2 11" xfId="10650"/>
    <cellStyle name="桁区切り 2 5 2 2 2" xfId="179"/>
    <cellStyle name="桁区切り 2 5 2 2 2 2" xfId="899"/>
    <cellStyle name="桁区切り 2 5 2 2 2 2 2" xfId="2219"/>
    <cellStyle name="桁区切り 2 5 2 2 2 2 2 2" xfId="4868"/>
    <cellStyle name="桁区切り 2 5 2 2 2 2 2 2 2" xfId="9436"/>
    <cellStyle name="桁区切り 2 5 2 2 2 2 2 2 3" xfId="15454"/>
    <cellStyle name="桁区切り 2 5 2 2 2 2 2 3" xfId="9435"/>
    <cellStyle name="桁区切り 2 5 2 2 2 2 2 4" xfId="12810"/>
    <cellStyle name="桁区切り 2 5 2 2 2 2 3" xfId="3548"/>
    <cellStyle name="桁区切り 2 5 2 2 2 2 3 2" xfId="9437"/>
    <cellStyle name="桁区切り 2 5 2 2 2 2 3 3" xfId="14134"/>
    <cellStyle name="桁区切り 2 5 2 2 2 2 4" xfId="9434"/>
    <cellStyle name="桁区切り 2 5 2 2 2 2 5" xfId="11490"/>
    <cellStyle name="桁区切り 2 5 2 2 2 3" xfId="1499"/>
    <cellStyle name="桁区切り 2 5 2 2 2 3 2" xfId="4148"/>
    <cellStyle name="桁区切り 2 5 2 2 2 3 2 2" xfId="9439"/>
    <cellStyle name="桁区切り 2 5 2 2 2 3 2 3" xfId="14734"/>
    <cellStyle name="桁区切り 2 5 2 2 2 3 3" xfId="9438"/>
    <cellStyle name="桁区切り 2 5 2 2 2 3 4" xfId="12090"/>
    <cellStyle name="桁区切り 2 5 2 2 2 4" xfId="2828"/>
    <cellStyle name="桁区切り 2 5 2 2 2 4 2" xfId="9440"/>
    <cellStyle name="桁区切り 2 5 2 2 2 4 3" xfId="13414"/>
    <cellStyle name="桁区切り 2 5 2 2 2 5" xfId="9433"/>
    <cellStyle name="桁区切り 2 5 2 2 2 6" xfId="10770"/>
    <cellStyle name="桁区切り 2 5 2 2 3" xfId="299"/>
    <cellStyle name="桁区切り 2 5 2 2 3 2" xfId="1019"/>
    <cellStyle name="桁区切り 2 5 2 2 3 2 2" xfId="2339"/>
    <cellStyle name="桁区切り 2 5 2 2 3 2 2 2" xfId="4988"/>
    <cellStyle name="桁区切り 2 5 2 2 3 2 2 2 2" xfId="9444"/>
    <cellStyle name="桁区切り 2 5 2 2 3 2 2 2 3" xfId="15574"/>
    <cellStyle name="桁区切り 2 5 2 2 3 2 2 3" xfId="9443"/>
    <cellStyle name="桁区切り 2 5 2 2 3 2 2 4" xfId="12930"/>
    <cellStyle name="桁区切り 2 5 2 2 3 2 3" xfId="3668"/>
    <cellStyle name="桁区切り 2 5 2 2 3 2 3 2" xfId="9445"/>
    <cellStyle name="桁区切り 2 5 2 2 3 2 3 3" xfId="14254"/>
    <cellStyle name="桁区切り 2 5 2 2 3 2 4" xfId="9442"/>
    <cellStyle name="桁区切り 2 5 2 2 3 2 5" xfId="11610"/>
    <cellStyle name="桁区切り 2 5 2 2 3 3" xfId="1619"/>
    <cellStyle name="桁区切り 2 5 2 2 3 3 2" xfId="4268"/>
    <cellStyle name="桁区切り 2 5 2 2 3 3 2 2" xfId="9447"/>
    <cellStyle name="桁区切り 2 5 2 2 3 3 2 3" xfId="14854"/>
    <cellStyle name="桁区切り 2 5 2 2 3 3 3" xfId="9446"/>
    <cellStyle name="桁区切り 2 5 2 2 3 3 4" xfId="12210"/>
    <cellStyle name="桁区切り 2 5 2 2 3 4" xfId="2948"/>
    <cellStyle name="桁区切り 2 5 2 2 3 4 2" xfId="9448"/>
    <cellStyle name="桁区切り 2 5 2 2 3 4 3" xfId="13534"/>
    <cellStyle name="桁区切り 2 5 2 2 3 5" xfId="9441"/>
    <cellStyle name="桁区切り 2 5 2 2 3 6" xfId="10890"/>
    <cellStyle name="桁区切り 2 5 2 2 4" xfId="419"/>
    <cellStyle name="桁区切り 2 5 2 2 4 2" xfId="1139"/>
    <cellStyle name="桁区切り 2 5 2 2 4 2 2" xfId="2459"/>
    <cellStyle name="桁区切り 2 5 2 2 4 2 2 2" xfId="5108"/>
    <cellStyle name="桁区切り 2 5 2 2 4 2 2 2 2" xfId="9452"/>
    <cellStyle name="桁区切り 2 5 2 2 4 2 2 2 3" xfId="15694"/>
    <cellStyle name="桁区切り 2 5 2 2 4 2 2 3" xfId="9451"/>
    <cellStyle name="桁区切り 2 5 2 2 4 2 2 4" xfId="13050"/>
    <cellStyle name="桁区切り 2 5 2 2 4 2 3" xfId="3788"/>
    <cellStyle name="桁区切り 2 5 2 2 4 2 3 2" xfId="9453"/>
    <cellStyle name="桁区切り 2 5 2 2 4 2 3 3" xfId="14374"/>
    <cellStyle name="桁区切り 2 5 2 2 4 2 4" xfId="9450"/>
    <cellStyle name="桁区切り 2 5 2 2 4 2 5" xfId="11730"/>
    <cellStyle name="桁区切り 2 5 2 2 4 3" xfId="1739"/>
    <cellStyle name="桁区切り 2 5 2 2 4 3 2" xfId="4388"/>
    <cellStyle name="桁区切り 2 5 2 2 4 3 2 2" xfId="9455"/>
    <cellStyle name="桁区切り 2 5 2 2 4 3 2 3" xfId="14974"/>
    <cellStyle name="桁区切り 2 5 2 2 4 3 3" xfId="9454"/>
    <cellStyle name="桁区切り 2 5 2 2 4 3 4" xfId="12330"/>
    <cellStyle name="桁区切り 2 5 2 2 4 4" xfId="3068"/>
    <cellStyle name="桁区切り 2 5 2 2 4 4 2" xfId="9456"/>
    <cellStyle name="桁区切り 2 5 2 2 4 4 3" xfId="13654"/>
    <cellStyle name="桁区切り 2 5 2 2 4 5" xfId="9449"/>
    <cellStyle name="桁区切り 2 5 2 2 4 6" xfId="11010"/>
    <cellStyle name="桁区切り 2 5 2 2 5" xfId="539"/>
    <cellStyle name="桁区切り 2 5 2 2 5 2" xfId="1259"/>
    <cellStyle name="桁区切り 2 5 2 2 5 2 2" xfId="2579"/>
    <cellStyle name="桁区切り 2 5 2 2 5 2 2 2" xfId="5228"/>
    <cellStyle name="桁区切り 2 5 2 2 5 2 2 2 2" xfId="9460"/>
    <cellStyle name="桁区切り 2 5 2 2 5 2 2 2 3" xfId="15814"/>
    <cellStyle name="桁区切り 2 5 2 2 5 2 2 3" xfId="9459"/>
    <cellStyle name="桁区切り 2 5 2 2 5 2 2 4" xfId="13170"/>
    <cellStyle name="桁区切り 2 5 2 2 5 2 3" xfId="3908"/>
    <cellStyle name="桁区切り 2 5 2 2 5 2 3 2" xfId="9461"/>
    <cellStyle name="桁区切り 2 5 2 2 5 2 3 3" xfId="14494"/>
    <cellStyle name="桁区切り 2 5 2 2 5 2 4" xfId="9458"/>
    <cellStyle name="桁区切り 2 5 2 2 5 2 5" xfId="11850"/>
    <cellStyle name="桁区切り 2 5 2 2 5 3" xfId="1859"/>
    <cellStyle name="桁区切り 2 5 2 2 5 3 2" xfId="4508"/>
    <cellStyle name="桁区切り 2 5 2 2 5 3 2 2" xfId="9463"/>
    <cellStyle name="桁区切り 2 5 2 2 5 3 2 3" xfId="15094"/>
    <cellStyle name="桁区切り 2 5 2 2 5 3 3" xfId="9462"/>
    <cellStyle name="桁区切り 2 5 2 2 5 3 4" xfId="12450"/>
    <cellStyle name="桁区切り 2 5 2 2 5 4" xfId="3188"/>
    <cellStyle name="桁区切り 2 5 2 2 5 4 2" xfId="9464"/>
    <cellStyle name="桁区切り 2 5 2 2 5 4 3" xfId="13774"/>
    <cellStyle name="桁区切り 2 5 2 2 5 5" xfId="9457"/>
    <cellStyle name="桁区切り 2 5 2 2 5 6" xfId="11130"/>
    <cellStyle name="桁区切り 2 5 2 2 6" xfId="659"/>
    <cellStyle name="桁区切り 2 5 2 2 6 2" xfId="1979"/>
    <cellStyle name="桁区切り 2 5 2 2 6 2 2" xfId="4628"/>
    <cellStyle name="桁区切り 2 5 2 2 6 2 2 2" xfId="9467"/>
    <cellStyle name="桁区切り 2 5 2 2 6 2 2 3" xfId="15214"/>
    <cellStyle name="桁区切り 2 5 2 2 6 2 3" xfId="9466"/>
    <cellStyle name="桁区切り 2 5 2 2 6 2 4" xfId="12570"/>
    <cellStyle name="桁区切り 2 5 2 2 6 3" xfId="3308"/>
    <cellStyle name="桁区切り 2 5 2 2 6 3 2" xfId="9468"/>
    <cellStyle name="桁区切り 2 5 2 2 6 3 3" xfId="13894"/>
    <cellStyle name="桁区切り 2 5 2 2 6 4" xfId="9465"/>
    <cellStyle name="桁区切り 2 5 2 2 6 5" xfId="11250"/>
    <cellStyle name="桁区切り 2 5 2 2 7" xfId="779"/>
    <cellStyle name="桁区切り 2 5 2 2 7 2" xfId="2099"/>
    <cellStyle name="桁区切り 2 5 2 2 7 2 2" xfId="4748"/>
    <cellStyle name="桁区切り 2 5 2 2 7 2 2 2" xfId="9471"/>
    <cellStyle name="桁区切り 2 5 2 2 7 2 2 3" xfId="15334"/>
    <cellStyle name="桁区切り 2 5 2 2 7 2 3" xfId="9470"/>
    <cellStyle name="桁区切り 2 5 2 2 7 2 4" xfId="12690"/>
    <cellStyle name="桁区切り 2 5 2 2 7 3" xfId="3428"/>
    <cellStyle name="桁区切り 2 5 2 2 7 3 2" xfId="9472"/>
    <cellStyle name="桁区切り 2 5 2 2 7 3 3" xfId="14014"/>
    <cellStyle name="桁区切り 2 5 2 2 7 4" xfId="9469"/>
    <cellStyle name="桁区切り 2 5 2 2 7 5" xfId="11370"/>
    <cellStyle name="桁区切り 2 5 2 2 8" xfId="1379"/>
    <cellStyle name="桁区切り 2 5 2 2 8 2" xfId="4028"/>
    <cellStyle name="桁区切り 2 5 2 2 8 2 2" xfId="9474"/>
    <cellStyle name="桁区切り 2 5 2 2 8 2 3" xfId="14614"/>
    <cellStyle name="桁区切り 2 5 2 2 8 3" xfId="9473"/>
    <cellStyle name="桁区切り 2 5 2 2 8 4" xfId="11970"/>
    <cellStyle name="桁区切り 2 5 2 2 9" xfId="2708"/>
    <cellStyle name="桁区切り 2 5 2 2 9 2" xfId="9475"/>
    <cellStyle name="桁区切り 2 5 2 2 9 3" xfId="13294"/>
    <cellStyle name="桁区切り 2 5 2 3" xfId="99"/>
    <cellStyle name="桁区切り 2 5 2 3 10" xfId="9476"/>
    <cellStyle name="桁区切り 2 5 2 3 11" xfId="10690"/>
    <cellStyle name="桁区切り 2 5 2 3 2" xfId="219"/>
    <cellStyle name="桁区切り 2 5 2 3 2 2" xfId="939"/>
    <cellStyle name="桁区切り 2 5 2 3 2 2 2" xfId="2259"/>
    <cellStyle name="桁区切り 2 5 2 3 2 2 2 2" xfId="4908"/>
    <cellStyle name="桁区切り 2 5 2 3 2 2 2 2 2" xfId="9480"/>
    <cellStyle name="桁区切り 2 5 2 3 2 2 2 2 3" xfId="15494"/>
    <cellStyle name="桁区切り 2 5 2 3 2 2 2 3" xfId="9479"/>
    <cellStyle name="桁区切り 2 5 2 3 2 2 2 4" xfId="12850"/>
    <cellStyle name="桁区切り 2 5 2 3 2 2 3" xfId="3588"/>
    <cellStyle name="桁区切り 2 5 2 3 2 2 3 2" xfId="9481"/>
    <cellStyle name="桁区切り 2 5 2 3 2 2 3 3" xfId="14174"/>
    <cellStyle name="桁区切り 2 5 2 3 2 2 4" xfId="9478"/>
    <cellStyle name="桁区切り 2 5 2 3 2 2 5" xfId="11530"/>
    <cellStyle name="桁区切り 2 5 2 3 2 3" xfId="1539"/>
    <cellStyle name="桁区切り 2 5 2 3 2 3 2" xfId="4188"/>
    <cellStyle name="桁区切り 2 5 2 3 2 3 2 2" xfId="9483"/>
    <cellStyle name="桁区切り 2 5 2 3 2 3 2 3" xfId="14774"/>
    <cellStyle name="桁区切り 2 5 2 3 2 3 3" xfId="9482"/>
    <cellStyle name="桁区切り 2 5 2 3 2 3 4" xfId="12130"/>
    <cellStyle name="桁区切り 2 5 2 3 2 4" xfId="2868"/>
    <cellStyle name="桁区切り 2 5 2 3 2 4 2" xfId="9484"/>
    <cellStyle name="桁区切り 2 5 2 3 2 4 3" xfId="13454"/>
    <cellStyle name="桁区切り 2 5 2 3 2 5" xfId="9477"/>
    <cellStyle name="桁区切り 2 5 2 3 2 6" xfId="10810"/>
    <cellStyle name="桁区切り 2 5 2 3 3" xfId="339"/>
    <cellStyle name="桁区切り 2 5 2 3 3 2" xfId="1059"/>
    <cellStyle name="桁区切り 2 5 2 3 3 2 2" xfId="2379"/>
    <cellStyle name="桁区切り 2 5 2 3 3 2 2 2" xfId="5028"/>
    <cellStyle name="桁区切り 2 5 2 3 3 2 2 2 2" xfId="9488"/>
    <cellStyle name="桁区切り 2 5 2 3 3 2 2 2 3" xfId="15614"/>
    <cellStyle name="桁区切り 2 5 2 3 3 2 2 3" xfId="9487"/>
    <cellStyle name="桁区切り 2 5 2 3 3 2 2 4" xfId="12970"/>
    <cellStyle name="桁区切り 2 5 2 3 3 2 3" xfId="3708"/>
    <cellStyle name="桁区切り 2 5 2 3 3 2 3 2" xfId="9489"/>
    <cellStyle name="桁区切り 2 5 2 3 3 2 3 3" xfId="14294"/>
    <cellStyle name="桁区切り 2 5 2 3 3 2 4" xfId="9486"/>
    <cellStyle name="桁区切り 2 5 2 3 3 2 5" xfId="11650"/>
    <cellStyle name="桁区切り 2 5 2 3 3 3" xfId="1659"/>
    <cellStyle name="桁区切り 2 5 2 3 3 3 2" xfId="4308"/>
    <cellStyle name="桁区切り 2 5 2 3 3 3 2 2" xfId="9491"/>
    <cellStyle name="桁区切り 2 5 2 3 3 3 2 3" xfId="14894"/>
    <cellStyle name="桁区切り 2 5 2 3 3 3 3" xfId="9490"/>
    <cellStyle name="桁区切り 2 5 2 3 3 3 4" xfId="12250"/>
    <cellStyle name="桁区切り 2 5 2 3 3 4" xfId="2988"/>
    <cellStyle name="桁区切り 2 5 2 3 3 4 2" xfId="9492"/>
    <cellStyle name="桁区切り 2 5 2 3 3 4 3" xfId="13574"/>
    <cellStyle name="桁区切り 2 5 2 3 3 5" xfId="9485"/>
    <cellStyle name="桁区切り 2 5 2 3 3 6" xfId="10930"/>
    <cellStyle name="桁区切り 2 5 2 3 4" xfId="459"/>
    <cellStyle name="桁区切り 2 5 2 3 4 2" xfId="1179"/>
    <cellStyle name="桁区切り 2 5 2 3 4 2 2" xfId="2499"/>
    <cellStyle name="桁区切り 2 5 2 3 4 2 2 2" xfId="5148"/>
    <cellStyle name="桁区切り 2 5 2 3 4 2 2 2 2" xfId="9496"/>
    <cellStyle name="桁区切り 2 5 2 3 4 2 2 2 3" xfId="15734"/>
    <cellStyle name="桁区切り 2 5 2 3 4 2 2 3" xfId="9495"/>
    <cellStyle name="桁区切り 2 5 2 3 4 2 2 4" xfId="13090"/>
    <cellStyle name="桁区切り 2 5 2 3 4 2 3" xfId="3828"/>
    <cellStyle name="桁区切り 2 5 2 3 4 2 3 2" xfId="9497"/>
    <cellStyle name="桁区切り 2 5 2 3 4 2 3 3" xfId="14414"/>
    <cellStyle name="桁区切り 2 5 2 3 4 2 4" xfId="9494"/>
    <cellStyle name="桁区切り 2 5 2 3 4 2 5" xfId="11770"/>
    <cellStyle name="桁区切り 2 5 2 3 4 3" xfId="1779"/>
    <cellStyle name="桁区切り 2 5 2 3 4 3 2" xfId="4428"/>
    <cellStyle name="桁区切り 2 5 2 3 4 3 2 2" xfId="9499"/>
    <cellStyle name="桁区切り 2 5 2 3 4 3 2 3" xfId="15014"/>
    <cellStyle name="桁区切り 2 5 2 3 4 3 3" xfId="9498"/>
    <cellStyle name="桁区切り 2 5 2 3 4 3 4" xfId="12370"/>
    <cellStyle name="桁区切り 2 5 2 3 4 4" xfId="3108"/>
    <cellStyle name="桁区切り 2 5 2 3 4 4 2" xfId="9500"/>
    <cellStyle name="桁区切り 2 5 2 3 4 4 3" xfId="13694"/>
    <cellStyle name="桁区切り 2 5 2 3 4 5" xfId="9493"/>
    <cellStyle name="桁区切り 2 5 2 3 4 6" xfId="11050"/>
    <cellStyle name="桁区切り 2 5 2 3 5" xfId="579"/>
    <cellStyle name="桁区切り 2 5 2 3 5 2" xfId="1299"/>
    <cellStyle name="桁区切り 2 5 2 3 5 2 2" xfId="2619"/>
    <cellStyle name="桁区切り 2 5 2 3 5 2 2 2" xfId="5268"/>
    <cellStyle name="桁区切り 2 5 2 3 5 2 2 2 2" xfId="9504"/>
    <cellStyle name="桁区切り 2 5 2 3 5 2 2 2 3" xfId="15854"/>
    <cellStyle name="桁区切り 2 5 2 3 5 2 2 3" xfId="9503"/>
    <cellStyle name="桁区切り 2 5 2 3 5 2 2 4" xfId="13210"/>
    <cellStyle name="桁区切り 2 5 2 3 5 2 3" xfId="3948"/>
    <cellStyle name="桁区切り 2 5 2 3 5 2 3 2" xfId="9505"/>
    <cellStyle name="桁区切り 2 5 2 3 5 2 3 3" xfId="14534"/>
    <cellStyle name="桁区切り 2 5 2 3 5 2 4" xfId="9502"/>
    <cellStyle name="桁区切り 2 5 2 3 5 2 5" xfId="11890"/>
    <cellStyle name="桁区切り 2 5 2 3 5 3" xfId="1899"/>
    <cellStyle name="桁区切り 2 5 2 3 5 3 2" xfId="4548"/>
    <cellStyle name="桁区切り 2 5 2 3 5 3 2 2" xfId="9507"/>
    <cellStyle name="桁区切り 2 5 2 3 5 3 2 3" xfId="15134"/>
    <cellStyle name="桁区切り 2 5 2 3 5 3 3" xfId="9506"/>
    <cellStyle name="桁区切り 2 5 2 3 5 3 4" xfId="12490"/>
    <cellStyle name="桁区切り 2 5 2 3 5 4" xfId="3228"/>
    <cellStyle name="桁区切り 2 5 2 3 5 4 2" xfId="9508"/>
    <cellStyle name="桁区切り 2 5 2 3 5 4 3" xfId="13814"/>
    <cellStyle name="桁区切り 2 5 2 3 5 5" xfId="9501"/>
    <cellStyle name="桁区切り 2 5 2 3 5 6" xfId="11170"/>
    <cellStyle name="桁区切り 2 5 2 3 6" xfId="699"/>
    <cellStyle name="桁区切り 2 5 2 3 6 2" xfId="2019"/>
    <cellStyle name="桁区切り 2 5 2 3 6 2 2" xfId="4668"/>
    <cellStyle name="桁区切り 2 5 2 3 6 2 2 2" xfId="9511"/>
    <cellStyle name="桁区切り 2 5 2 3 6 2 2 3" xfId="15254"/>
    <cellStyle name="桁区切り 2 5 2 3 6 2 3" xfId="9510"/>
    <cellStyle name="桁区切り 2 5 2 3 6 2 4" xfId="12610"/>
    <cellStyle name="桁区切り 2 5 2 3 6 3" xfId="3348"/>
    <cellStyle name="桁区切り 2 5 2 3 6 3 2" xfId="9512"/>
    <cellStyle name="桁区切り 2 5 2 3 6 3 3" xfId="13934"/>
    <cellStyle name="桁区切り 2 5 2 3 6 4" xfId="9509"/>
    <cellStyle name="桁区切り 2 5 2 3 6 5" xfId="11290"/>
    <cellStyle name="桁区切り 2 5 2 3 7" xfId="819"/>
    <cellStyle name="桁区切り 2 5 2 3 7 2" xfId="2139"/>
    <cellStyle name="桁区切り 2 5 2 3 7 2 2" xfId="4788"/>
    <cellStyle name="桁区切り 2 5 2 3 7 2 2 2" xfId="9515"/>
    <cellStyle name="桁区切り 2 5 2 3 7 2 2 3" xfId="15374"/>
    <cellStyle name="桁区切り 2 5 2 3 7 2 3" xfId="9514"/>
    <cellStyle name="桁区切り 2 5 2 3 7 2 4" xfId="12730"/>
    <cellStyle name="桁区切り 2 5 2 3 7 3" xfId="3468"/>
    <cellStyle name="桁区切り 2 5 2 3 7 3 2" xfId="9516"/>
    <cellStyle name="桁区切り 2 5 2 3 7 3 3" xfId="14054"/>
    <cellStyle name="桁区切り 2 5 2 3 7 4" xfId="9513"/>
    <cellStyle name="桁区切り 2 5 2 3 7 5" xfId="11410"/>
    <cellStyle name="桁区切り 2 5 2 3 8" xfId="1419"/>
    <cellStyle name="桁区切り 2 5 2 3 8 2" xfId="4068"/>
    <cellStyle name="桁区切り 2 5 2 3 8 2 2" xfId="9518"/>
    <cellStyle name="桁区切り 2 5 2 3 8 2 3" xfId="14654"/>
    <cellStyle name="桁区切り 2 5 2 3 8 3" xfId="9517"/>
    <cellStyle name="桁区切り 2 5 2 3 8 4" xfId="12010"/>
    <cellStyle name="桁区切り 2 5 2 3 9" xfId="2748"/>
    <cellStyle name="桁区切り 2 5 2 3 9 2" xfId="9519"/>
    <cellStyle name="桁区切り 2 5 2 3 9 3" xfId="13334"/>
    <cellStyle name="桁区切り 2 5 2 4" xfId="139"/>
    <cellStyle name="桁区切り 2 5 2 4 2" xfId="859"/>
    <cellStyle name="桁区切り 2 5 2 4 2 2" xfId="2179"/>
    <cellStyle name="桁区切り 2 5 2 4 2 2 2" xfId="4828"/>
    <cellStyle name="桁区切り 2 5 2 4 2 2 2 2" xfId="9523"/>
    <cellStyle name="桁区切り 2 5 2 4 2 2 2 3" xfId="15414"/>
    <cellStyle name="桁区切り 2 5 2 4 2 2 3" xfId="9522"/>
    <cellStyle name="桁区切り 2 5 2 4 2 2 4" xfId="12770"/>
    <cellStyle name="桁区切り 2 5 2 4 2 3" xfId="3508"/>
    <cellStyle name="桁区切り 2 5 2 4 2 3 2" xfId="9524"/>
    <cellStyle name="桁区切り 2 5 2 4 2 3 3" xfId="14094"/>
    <cellStyle name="桁区切り 2 5 2 4 2 4" xfId="9521"/>
    <cellStyle name="桁区切り 2 5 2 4 2 5" xfId="11450"/>
    <cellStyle name="桁区切り 2 5 2 4 3" xfId="1459"/>
    <cellStyle name="桁区切り 2 5 2 4 3 2" xfId="4108"/>
    <cellStyle name="桁区切り 2 5 2 4 3 2 2" xfId="9526"/>
    <cellStyle name="桁区切り 2 5 2 4 3 2 3" xfId="14694"/>
    <cellStyle name="桁区切り 2 5 2 4 3 3" xfId="9525"/>
    <cellStyle name="桁区切り 2 5 2 4 3 4" xfId="12050"/>
    <cellStyle name="桁区切り 2 5 2 4 4" xfId="2788"/>
    <cellStyle name="桁区切り 2 5 2 4 4 2" xfId="9527"/>
    <cellStyle name="桁区切り 2 5 2 4 4 3" xfId="13374"/>
    <cellStyle name="桁区切り 2 5 2 4 5" xfId="9520"/>
    <cellStyle name="桁区切り 2 5 2 4 6" xfId="10730"/>
    <cellStyle name="桁区切り 2 5 2 5" xfId="259"/>
    <cellStyle name="桁区切り 2 5 2 5 2" xfId="979"/>
    <cellStyle name="桁区切り 2 5 2 5 2 2" xfId="2299"/>
    <cellStyle name="桁区切り 2 5 2 5 2 2 2" xfId="4948"/>
    <cellStyle name="桁区切り 2 5 2 5 2 2 2 2" xfId="9531"/>
    <cellStyle name="桁区切り 2 5 2 5 2 2 2 3" xfId="15534"/>
    <cellStyle name="桁区切り 2 5 2 5 2 2 3" xfId="9530"/>
    <cellStyle name="桁区切り 2 5 2 5 2 2 4" xfId="12890"/>
    <cellStyle name="桁区切り 2 5 2 5 2 3" xfId="3628"/>
    <cellStyle name="桁区切り 2 5 2 5 2 3 2" xfId="9532"/>
    <cellStyle name="桁区切り 2 5 2 5 2 3 3" xfId="14214"/>
    <cellStyle name="桁区切り 2 5 2 5 2 4" xfId="9529"/>
    <cellStyle name="桁区切り 2 5 2 5 2 5" xfId="11570"/>
    <cellStyle name="桁区切り 2 5 2 5 3" xfId="1579"/>
    <cellStyle name="桁区切り 2 5 2 5 3 2" xfId="4228"/>
    <cellStyle name="桁区切り 2 5 2 5 3 2 2" xfId="9534"/>
    <cellStyle name="桁区切り 2 5 2 5 3 2 3" xfId="14814"/>
    <cellStyle name="桁区切り 2 5 2 5 3 3" xfId="9533"/>
    <cellStyle name="桁区切り 2 5 2 5 3 4" xfId="12170"/>
    <cellStyle name="桁区切り 2 5 2 5 4" xfId="2908"/>
    <cellStyle name="桁区切り 2 5 2 5 4 2" xfId="9535"/>
    <cellStyle name="桁区切り 2 5 2 5 4 3" xfId="13494"/>
    <cellStyle name="桁区切り 2 5 2 5 5" xfId="9528"/>
    <cellStyle name="桁区切り 2 5 2 5 6" xfId="10850"/>
    <cellStyle name="桁区切り 2 5 2 6" xfId="379"/>
    <cellStyle name="桁区切り 2 5 2 6 2" xfId="1099"/>
    <cellStyle name="桁区切り 2 5 2 6 2 2" xfId="2419"/>
    <cellStyle name="桁区切り 2 5 2 6 2 2 2" xfId="5068"/>
    <cellStyle name="桁区切り 2 5 2 6 2 2 2 2" xfId="9539"/>
    <cellStyle name="桁区切り 2 5 2 6 2 2 2 3" xfId="15654"/>
    <cellStyle name="桁区切り 2 5 2 6 2 2 3" xfId="9538"/>
    <cellStyle name="桁区切り 2 5 2 6 2 2 4" xfId="13010"/>
    <cellStyle name="桁区切り 2 5 2 6 2 3" xfId="3748"/>
    <cellStyle name="桁区切り 2 5 2 6 2 3 2" xfId="9540"/>
    <cellStyle name="桁区切り 2 5 2 6 2 3 3" xfId="14334"/>
    <cellStyle name="桁区切り 2 5 2 6 2 4" xfId="9537"/>
    <cellStyle name="桁区切り 2 5 2 6 2 5" xfId="11690"/>
    <cellStyle name="桁区切り 2 5 2 6 3" xfId="1699"/>
    <cellStyle name="桁区切り 2 5 2 6 3 2" xfId="4348"/>
    <cellStyle name="桁区切り 2 5 2 6 3 2 2" xfId="9542"/>
    <cellStyle name="桁区切り 2 5 2 6 3 2 3" xfId="14934"/>
    <cellStyle name="桁区切り 2 5 2 6 3 3" xfId="9541"/>
    <cellStyle name="桁区切り 2 5 2 6 3 4" xfId="12290"/>
    <cellStyle name="桁区切り 2 5 2 6 4" xfId="3028"/>
    <cellStyle name="桁区切り 2 5 2 6 4 2" xfId="9543"/>
    <cellStyle name="桁区切り 2 5 2 6 4 3" xfId="13614"/>
    <cellStyle name="桁区切り 2 5 2 6 5" xfId="9536"/>
    <cellStyle name="桁区切り 2 5 2 6 6" xfId="10970"/>
    <cellStyle name="桁区切り 2 5 2 7" xfId="499"/>
    <cellStyle name="桁区切り 2 5 2 7 2" xfId="1219"/>
    <cellStyle name="桁区切り 2 5 2 7 2 2" xfId="2539"/>
    <cellStyle name="桁区切り 2 5 2 7 2 2 2" xfId="5188"/>
    <cellStyle name="桁区切り 2 5 2 7 2 2 2 2" xfId="9547"/>
    <cellStyle name="桁区切り 2 5 2 7 2 2 2 3" xfId="15774"/>
    <cellStyle name="桁区切り 2 5 2 7 2 2 3" xfId="9546"/>
    <cellStyle name="桁区切り 2 5 2 7 2 2 4" xfId="13130"/>
    <cellStyle name="桁区切り 2 5 2 7 2 3" xfId="3868"/>
    <cellStyle name="桁区切り 2 5 2 7 2 3 2" xfId="9548"/>
    <cellStyle name="桁区切り 2 5 2 7 2 3 3" xfId="14454"/>
    <cellStyle name="桁区切り 2 5 2 7 2 4" xfId="9545"/>
    <cellStyle name="桁区切り 2 5 2 7 2 5" xfId="11810"/>
    <cellStyle name="桁区切り 2 5 2 7 3" xfId="1819"/>
    <cellStyle name="桁区切り 2 5 2 7 3 2" xfId="4468"/>
    <cellStyle name="桁区切り 2 5 2 7 3 2 2" xfId="9550"/>
    <cellStyle name="桁区切り 2 5 2 7 3 2 3" xfId="15054"/>
    <cellStyle name="桁区切り 2 5 2 7 3 3" xfId="9549"/>
    <cellStyle name="桁区切り 2 5 2 7 3 4" xfId="12410"/>
    <cellStyle name="桁区切り 2 5 2 7 4" xfId="3148"/>
    <cellStyle name="桁区切り 2 5 2 7 4 2" xfId="9551"/>
    <cellStyle name="桁区切り 2 5 2 7 4 3" xfId="13734"/>
    <cellStyle name="桁区切り 2 5 2 7 5" xfId="9544"/>
    <cellStyle name="桁区切り 2 5 2 7 6" xfId="11090"/>
    <cellStyle name="桁区切り 2 5 2 8" xfId="619"/>
    <cellStyle name="桁区切り 2 5 2 8 2" xfId="1939"/>
    <cellStyle name="桁区切り 2 5 2 8 2 2" xfId="4588"/>
    <cellStyle name="桁区切り 2 5 2 8 2 2 2" xfId="9554"/>
    <cellStyle name="桁区切り 2 5 2 8 2 2 3" xfId="15174"/>
    <cellStyle name="桁区切り 2 5 2 8 2 3" xfId="9553"/>
    <cellStyle name="桁区切り 2 5 2 8 2 4" xfId="12530"/>
    <cellStyle name="桁区切り 2 5 2 8 3" xfId="3268"/>
    <cellStyle name="桁区切り 2 5 2 8 3 2" xfId="9555"/>
    <cellStyle name="桁区切り 2 5 2 8 3 3" xfId="13854"/>
    <cellStyle name="桁区切り 2 5 2 8 4" xfId="9552"/>
    <cellStyle name="桁区切り 2 5 2 8 5" xfId="11210"/>
    <cellStyle name="桁区切り 2 5 2 9" xfId="739"/>
    <cellStyle name="桁区切り 2 5 2 9 2" xfId="2059"/>
    <cellStyle name="桁区切り 2 5 2 9 2 2" xfId="4708"/>
    <cellStyle name="桁区切り 2 5 2 9 2 2 2" xfId="9558"/>
    <cellStyle name="桁区切り 2 5 2 9 2 2 3" xfId="15294"/>
    <cellStyle name="桁区切り 2 5 2 9 2 3" xfId="9557"/>
    <cellStyle name="桁区切り 2 5 2 9 2 4" xfId="12650"/>
    <cellStyle name="桁区切り 2 5 2 9 3" xfId="3388"/>
    <cellStyle name="桁区切り 2 5 2 9 3 2" xfId="9559"/>
    <cellStyle name="桁区切り 2 5 2 9 3 3" xfId="13974"/>
    <cellStyle name="桁区切り 2 5 2 9 4" xfId="9556"/>
    <cellStyle name="桁区切り 2 5 2 9 5" xfId="11330"/>
    <cellStyle name="桁区切り 2 5 3" xfId="27"/>
    <cellStyle name="桁区切り 2 5 3 10" xfId="1347"/>
    <cellStyle name="桁区切り 2 5 3 10 2" xfId="3996"/>
    <cellStyle name="桁区切り 2 5 3 10 2 2" xfId="9562"/>
    <cellStyle name="桁区切り 2 5 3 10 2 3" xfId="14582"/>
    <cellStyle name="桁区切り 2 5 3 10 3" xfId="9561"/>
    <cellStyle name="桁区切り 2 5 3 10 4" xfId="11938"/>
    <cellStyle name="桁区切り 2 5 3 11" xfId="2676"/>
    <cellStyle name="桁区切り 2 5 3 11 2" xfId="9563"/>
    <cellStyle name="桁区切り 2 5 3 11 3" xfId="13262"/>
    <cellStyle name="桁区切り 2 5 3 12" xfId="9560"/>
    <cellStyle name="桁区切り 2 5 3 13" xfId="10618"/>
    <cellStyle name="桁区切り 2 5 3 2" xfId="67"/>
    <cellStyle name="桁区切り 2 5 3 2 10" xfId="9564"/>
    <cellStyle name="桁区切り 2 5 3 2 11" xfId="10658"/>
    <cellStyle name="桁区切り 2 5 3 2 2" xfId="187"/>
    <cellStyle name="桁区切り 2 5 3 2 2 2" xfId="907"/>
    <cellStyle name="桁区切り 2 5 3 2 2 2 2" xfId="2227"/>
    <cellStyle name="桁区切り 2 5 3 2 2 2 2 2" xfId="4876"/>
    <cellStyle name="桁区切り 2 5 3 2 2 2 2 2 2" xfId="9568"/>
    <cellStyle name="桁区切り 2 5 3 2 2 2 2 2 3" xfId="15462"/>
    <cellStyle name="桁区切り 2 5 3 2 2 2 2 3" xfId="9567"/>
    <cellStyle name="桁区切り 2 5 3 2 2 2 2 4" xfId="12818"/>
    <cellStyle name="桁区切り 2 5 3 2 2 2 3" xfId="3556"/>
    <cellStyle name="桁区切り 2 5 3 2 2 2 3 2" xfId="9569"/>
    <cellStyle name="桁区切り 2 5 3 2 2 2 3 3" xfId="14142"/>
    <cellStyle name="桁区切り 2 5 3 2 2 2 4" xfId="9566"/>
    <cellStyle name="桁区切り 2 5 3 2 2 2 5" xfId="11498"/>
    <cellStyle name="桁区切り 2 5 3 2 2 3" xfId="1507"/>
    <cellStyle name="桁区切り 2 5 3 2 2 3 2" xfId="4156"/>
    <cellStyle name="桁区切り 2 5 3 2 2 3 2 2" xfId="9571"/>
    <cellStyle name="桁区切り 2 5 3 2 2 3 2 3" xfId="14742"/>
    <cellStyle name="桁区切り 2 5 3 2 2 3 3" xfId="9570"/>
    <cellStyle name="桁区切り 2 5 3 2 2 3 4" xfId="12098"/>
    <cellStyle name="桁区切り 2 5 3 2 2 4" xfId="2836"/>
    <cellStyle name="桁区切り 2 5 3 2 2 4 2" xfId="9572"/>
    <cellStyle name="桁区切り 2 5 3 2 2 4 3" xfId="13422"/>
    <cellStyle name="桁区切り 2 5 3 2 2 5" xfId="9565"/>
    <cellStyle name="桁区切り 2 5 3 2 2 6" xfId="10778"/>
    <cellStyle name="桁区切り 2 5 3 2 3" xfId="307"/>
    <cellStyle name="桁区切り 2 5 3 2 3 2" xfId="1027"/>
    <cellStyle name="桁区切り 2 5 3 2 3 2 2" xfId="2347"/>
    <cellStyle name="桁区切り 2 5 3 2 3 2 2 2" xfId="4996"/>
    <cellStyle name="桁区切り 2 5 3 2 3 2 2 2 2" xfId="9576"/>
    <cellStyle name="桁区切り 2 5 3 2 3 2 2 2 3" xfId="15582"/>
    <cellStyle name="桁区切り 2 5 3 2 3 2 2 3" xfId="9575"/>
    <cellStyle name="桁区切り 2 5 3 2 3 2 2 4" xfId="12938"/>
    <cellStyle name="桁区切り 2 5 3 2 3 2 3" xfId="3676"/>
    <cellStyle name="桁区切り 2 5 3 2 3 2 3 2" xfId="9577"/>
    <cellStyle name="桁区切り 2 5 3 2 3 2 3 3" xfId="14262"/>
    <cellStyle name="桁区切り 2 5 3 2 3 2 4" xfId="9574"/>
    <cellStyle name="桁区切り 2 5 3 2 3 2 5" xfId="11618"/>
    <cellStyle name="桁区切り 2 5 3 2 3 3" xfId="1627"/>
    <cellStyle name="桁区切り 2 5 3 2 3 3 2" xfId="4276"/>
    <cellStyle name="桁区切り 2 5 3 2 3 3 2 2" xfId="9579"/>
    <cellStyle name="桁区切り 2 5 3 2 3 3 2 3" xfId="14862"/>
    <cellStyle name="桁区切り 2 5 3 2 3 3 3" xfId="9578"/>
    <cellStyle name="桁区切り 2 5 3 2 3 3 4" xfId="12218"/>
    <cellStyle name="桁区切り 2 5 3 2 3 4" xfId="2956"/>
    <cellStyle name="桁区切り 2 5 3 2 3 4 2" xfId="9580"/>
    <cellStyle name="桁区切り 2 5 3 2 3 4 3" xfId="13542"/>
    <cellStyle name="桁区切り 2 5 3 2 3 5" xfId="9573"/>
    <cellStyle name="桁区切り 2 5 3 2 3 6" xfId="10898"/>
    <cellStyle name="桁区切り 2 5 3 2 4" xfId="427"/>
    <cellStyle name="桁区切り 2 5 3 2 4 2" xfId="1147"/>
    <cellStyle name="桁区切り 2 5 3 2 4 2 2" xfId="2467"/>
    <cellStyle name="桁区切り 2 5 3 2 4 2 2 2" xfId="5116"/>
    <cellStyle name="桁区切り 2 5 3 2 4 2 2 2 2" xfId="9584"/>
    <cellStyle name="桁区切り 2 5 3 2 4 2 2 2 3" xfId="15702"/>
    <cellStyle name="桁区切り 2 5 3 2 4 2 2 3" xfId="9583"/>
    <cellStyle name="桁区切り 2 5 3 2 4 2 2 4" xfId="13058"/>
    <cellStyle name="桁区切り 2 5 3 2 4 2 3" xfId="3796"/>
    <cellStyle name="桁区切り 2 5 3 2 4 2 3 2" xfId="9585"/>
    <cellStyle name="桁区切り 2 5 3 2 4 2 3 3" xfId="14382"/>
    <cellStyle name="桁区切り 2 5 3 2 4 2 4" xfId="9582"/>
    <cellStyle name="桁区切り 2 5 3 2 4 2 5" xfId="11738"/>
    <cellStyle name="桁区切り 2 5 3 2 4 3" xfId="1747"/>
    <cellStyle name="桁区切り 2 5 3 2 4 3 2" xfId="4396"/>
    <cellStyle name="桁区切り 2 5 3 2 4 3 2 2" xfId="9587"/>
    <cellStyle name="桁区切り 2 5 3 2 4 3 2 3" xfId="14982"/>
    <cellStyle name="桁区切り 2 5 3 2 4 3 3" xfId="9586"/>
    <cellStyle name="桁区切り 2 5 3 2 4 3 4" xfId="12338"/>
    <cellStyle name="桁区切り 2 5 3 2 4 4" xfId="3076"/>
    <cellStyle name="桁区切り 2 5 3 2 4 4 2" xfId="9588"/>
    <cellStyle name="桁区切り 2 5 3 2 4 4 3" xfId="13662"/>
    <cellStyle name="桁区切り 2 5 3 2 4 5" xfId="9581"/>
    <cellStyle name="桁区切り 2 5 3 2 4 6" xfId="11018"/>
    <cellStyle name="桁区切り 2 5 3 2 5" xfId="547"/>
    <cellStyle name="桁区切り 2 5 3 2 5 2" xfId="1267"/>
    <cellStyle name="桁区切り 2 5 3 2 5 2 2" xfId="2587"/>
    <cellStyle name="桁区切り 2 5 3 2 5 2 2 2" xfId="5236"/>
    <cellStyle name="桁区切り 2 5 3 2 5 2 2 2 2" xfId="9592"/>
    <cellStyle name="桁区切り 2 5 3 2 5 2 2 2 3" xfId="15822"/>
    <cellStyle name="桁区切り 2 5 3 2 5 2 2 3" xfId="9591"/>
    <cellStyle name="桁区切り 2 5 3 2 5 2 2 4" xfId="13178"/>
    <cellStyle name="桁区切り 2 5 3 2 5 2 3" xfId="3916"/>
    <cellStyle name="桁区切り 2 5 3 2 5 2 3 2" xfId="9593"/>
    <cellStyle name="桁区切り 2 5 3 2 5 2 3 3" xfId="14502"/>
    <cellStyle name="桁区切り 2 5 3 2 5 2 4" xfId="9590"/>
    <cellStyle name="桁区切り 2 5 3 2 5 2 5" xfId="11858"/>
    <cellStyle name="桁区切り 2 5 3 2 5 3" xfId="1867"/>
    <cellStyle name="桁区切り 2 5 3 2 5 3 2" xfId="4516"/>
    <cellStyle name="桁区切り 2 5 3 2 5 3 2 2" xfId="9595"/>
    <cellStyle name="桁区切り 2 5 3 2 5 3 2 3" xfId="15102"/>
    <cellStyle name="桁区切り 2 5 3 2 5 3 3" xfId="9594"/>
    <cellStyle name="桁区切り 2 5 3 2 5 3 4" xfId="12458"/>
    <cellStyle name="桁区切り 2 5 3 2 5 4" xfId="3196"/>
    <cellStyle name="桁区切り 2 5 3 2 5 4 2" xfId="9596"/>
    <cellStyle name="桁区切り 2 5 3 2 5 4 3" xfId="13782"/>
    <cellStyle name="桁区切り 2 5 3 2 5 5" xfId="9589"/>
    <cellStyle name="桁区切り 2 5 3 2 5 6" xfId="11138"/>
    <cellStyle name="桁区切り 2 5 3 2 6" xfId="667"/>
    <cellStyle name="桁区切り 2 5 3 2 6 2" xfId="1987"/>
    <cellStyle name="桁区切り 2 5 3 2 6 2 2" xfId="4636"/>
    <cellStyle name="桁区切り 2 5 3 2 6 2 2 2" xfId="9599"/>
    <cellStyle name="桁区切り 2 5 3 2 6 2 2 3" xfId="15222"/>
    <cellStyle name="桁区切り 2 5 3 2 6 2 3" xfId="9598"/>
    <cellStyle name="桁区切り 2 5 3 2 6 2 4" xfId="12578"/>
    <cellStyle name="桁区切り 2 5 3 2 6 3" xfId="3316"/>
    <cellStyle name="桁区切り 2 5 3 2 6 3 2" xfId="9600"/>
    <cellStyle name="桁区切り 2 5 3 2 6 3 3" xfId="13902"/>
    <cellStyle name="桁区切り 2 5 3 2 6 4" xfId="9597"/>
    <cellStyle name="桁区切り 2 5 3 2 6 5" xfId="11258"/>
    <cellStyle name="桁区切り 2 5 3 2 7" xfId="787"/>
    <cellStyle name="桁区切り 2 5 3 2 7 2" xfId="2107"/>
    <cellStyle name="桁区切り 2 5 3 2 7 2 2" xfId="4756"/>
    <cellStyle name="桁区切り 2 5 3 2 7 2 2 2" xfId="9603"/>
    <cellStyle name="桁区切り 2 5 3 2 7 2 2 3" xfId="15342"/>
    <cellStyle name="桁区切り 2 5 3 2 7 2 3" xfId="9602"/>
    <cellStyle name="桁区切り 2 5 3 2 7 2 4" xfId="12698"/>
    <cellStyle name="桁区切り 2 5 3 2 7 3" xfId="3436"/>
    <cellStyle name="桁区切り 2 5 3 2 7 3 2" xfId="9604"/>
    <cellStyle name="桁区切り 2 5 3 2 7 3 3" xfId="14022"/>
    <cellStyle name="桁区切り 2 5 3 2 7 4" xfId="9601"/>
    <cellStyle name="桁区切り 2 5 3 2 7 5" xfId="11378"/>
    <cellStyle name="桁区切り 2 5 3 2 8" xfId="1387"/>
    <cellStyle name="桁区切り 2 5 3 2 8 2" xfId="4036"/>
    <cellStyle name="桁区切り 2 5 3 2 8 2 2" xfId="9606"/>
    <cellStyle name="桁区切り 2 5 3 2 8 2 3" xfId="14622"/>
    <cellStyle name="桁区切り 2 5 3 2 8 3" xfId="9605"/>
    <cellStyle name="桁区切り 2 5 3 2 8 4" xfId="11978"/>
    <cellStyle name="桁区切り 2 5 3 2 9" xfId="2716"/>
    <cellStyle name="桁区切り 2 5 3 2 9 2" xfId="9607"/>
    <cellStyle name="桁区切り 2 5 3 2 9 3" xfId="13302"/>
    <cellStyle name="桁区切り 2 5 3 3" xfId="107"/>
    <cellStyle name="桁区切り 2 5 3 3 10" xfId="9608"/>
    <cellStyle name="桁区切り 2 5 3 3 11" xfId="10698"/>
    <cellStyle name="桁区切り 2 5 3 3 2" xfId="227"/>
    <cellStyle name="桁区切り 2 5 3 3 2 2" xfId="947"/>
    <cellStyle name="桁区切り 2 5 3 3 2 2 2" xfId="2267"/>
    <cellStyle name="桁区切り 2 5 3 3 2 2 2 2" xfId="4916"/>
    <cellStyle name="桁区切り 2 5 3 3 2 2 2 2 2" xfId="9612"/>
    <cellStyle name="桁区切り 2 5 3 3 2 2 2 2 3" xfId="15502"/>
    <cellStyle name="桁区切り 2 5 3 3 2 2 2 3" xfId="9611"/>
    <cellStyle name="桁区切り 2 5 3 3 2 2 2 4" xfId="12858"/>
    <cellStyle name="桁区切り 2 5 3 3 2 2 3" xfId="3596"/>
    <cellStyle name="桁区切り 2 5 3 3 2 2 3 2" xfId="9613"/>
    <cellStyle name="桁区切り 2 5 3 3 2 2 3 3" xfId="14182"/>
    <cellStyle name="桁区切り 2 5 3 3 2 2 4" xfId="9610"/>
    <cellStyle name="桁区切り 2 5 3 3 2 2 5" xfId="11538"/>
    <cellStyle name="桁区切り 2 5 3 3 2 3" xfId="1547"/>
    <cellStyle name="桁区切り 2 5 3 3 2 3 2" xfId="4196"/>
    <cellStyle name="桁区切り 2 5 3 3 2 3 2 2" xfId="9615"/>
    <cellStyle name="桁区切り 2 5 3 3 2 3 2 3" xfId="14782"/>
    <cellStyle name="桁区切り 2 5 3 3 2 3 3" xfId="9614"/>
    <cellStyle name="桁区切り 2 5 3 3 2 3 4" xfId="12138"/>
    <cellStyle name="桁区切り 2 5 3 3 2 4" xfId="2876"/>
    <cellStyle name="桁区切り 2 5 3 3 2 4 2" xfId="9616"/>
    <cellStyle name="桁区切り 2 5 3 3 2 4 3" xfId="13462"/>
    <cellStyle name="桁区切り 2 5 3 3 2 5" xfId="9609"/>
    <cellStyle name="桁区切り 2 5 3 3 2 6" xfId="10818"/>
    <cellStyle name="桁区切り 2 5 3 3 3" xfId="347"/>
    <cellStyle name="桁区切り 2 5 3 3 3 2" xfId="1067"/>
    <cellStyle name="桁区切り 2 5 3 3 3 2 2" xfId="2387"/>
    <cellStyle name="桁区切り 2 5 3 3 3 2 2 2" xfId="5036"/>
    <cellStyle name="桁区切り 2 5 3 3 3 2 2 2 2" xfId="9620"/>
    <cellStyle name="桁区切り 2 5 3 3 3 2 2 2 3" xfId="15622"/>
    <cellStyle name="桁区切り 2 5 3 3 3 2 2 3" xfId="9619"/>
    <cellStyle name="桁区切り 2 5 3 3 3 2 2 4" xfId="12978"/>
    <cellStyle name="桁区切り 2 5 3 3 3 2 3" xfId="3716"/>
    <cellStyle name="桁区切り 2 5 3 3 3 2 3 2" xfId="9621"/>
    <cellStyle name="桁区切り 2 5 3 3 3 2 3 3" xfId="14302"/>
    <cellStyle name="桁区切り 2 5 3 3 3 2 4" xfId="9618"/>
    <cellStyle name="桁区切り 2 5 3 3 3 2 5" xfId="11658"/>
    <cellStyle name="桁区切り 2 5 3 3 3 3" xfId="1667"/>
    <cellStyle name="桁区切り 2 5 3 3 3 3 2" xfId="4316"/>
    <cellStyle name="桁区切り 2 5 3 3 3 3 2 2" xfId="9623"/>
    <cellStyle name="桁区切り 2 5 3 3 3 3 2 3" xfId="14902"/>
    <cellStyle name="桁区切り 2 5 3 3 3 3 3" xfId="9622"/>
    <cellStyle name="桁区切り 2 5 3 3 3 3 4" xfId="12258"/>
    <cellStyle name="桁区切り 2 5 3 3 3 4" xfId="2996"/>
    <cellStyle name="桁区切り 2 5 3 3 3 4 2" xfId="9624"/>
    <cellStyle name="桁区切り 2 5 3 3 3 4 3" xfId="13582"/>
    <cellStyle name="桁区切り 2 5 3 3 3 5" xfId="9617"/>
    <cellStyle name="桁区切り 2 5 3 3 3 6" xfId="10938"/>
    <cellStyle name="桁区切り 2 5 3 3 4" xfId="467"/>
    <cellStyle name="桁区切り 2 5 3 3 4 2" xfId="1187"/>
    <cellStyle name="桁区切り 2 5 3 3 4 2 2" xfId="2507"/>
    <cellStyle name="桁区切り 2 5 3 3 4 2 2 2" xfId="5156"/>
    <cellStyle name="桁区切り 2 5 3 3 4 2 2 2 2" xfId="9628"/>
    <cellStyle name="桁区切り 2 5 3 3 4 2 2 2 3" xfId="15742"/>
    <cellStyle name="桁区切り 2 5 3 3 4 2 2 3" xfId="9627"/>
    <cellStyle name="桁区切り 2 5 3 3 4 2 2 4" xfId="13098"/>
    <cellStyle name="桁区切り 2 5 3 3 4 2 3" xfId="3836"/>
    <cellStyle name="桁区切り 2 5 3 3 4 2 3 2" xfId="9629"/>
    <cellStyle name="桁区切り 2 5 3 3 4 2 3 3" xfId="14422"/>
    <cellStyle name="桁区切り 2 5 3 3 4 2 4" xfId="9626"/>
    <cellStyle name="桁区切り 2 5 3 3 4 2 5" xfId="11778"/>
    <cellStyle name="桁区切り 2 5 3 3 4 3" xfId="1787"/>
    <cellStyle name="桁区切り 2 5 3 3 4 3 2" xfId="4436"/>
    <cellStyle name="桁区切り 2 5 3 3 4 3 2 2" xfId="9631"/>
    <cellStyle name="桁区切り 2 5 3 3 4 3 2 3" xfId="15022"/>
    <cellStyle name="桁区切り 2 5 3 3 4 3 3" xfId="9630"/>
    <cellStyle name="桁区切り 2 5 3 3 4 3 4" xfId="12378"/>
    <cellStyle name="桁区切り 2 5 3 3 4 4" xfId="3116"/>
    <cellStyle name="桁区切り 2 5 3 3 4 4 2" xfId="9632"/>
    <cellStyle name="桁区切り 2 5 3 3 4 4 3" xfId="13702"/>
    <cellStyle name="桁区切り 2 5 3 3 4 5" xfId="9625"/>
    <cellStyle name="桁区切り 2 5 3 3 4 6" xfId="11058"/>
    <cellStyle name="桁区切り 2 5 3 3 5" xfId="587"/>
    <cellStyle name="桁区切り 2 5 3 3 5 2" xfId="1307"/>
    <cellStyle name="桁区切り 2 5 3 3 5 2 2" xfId="2627"/>
    <cellStyle name="桁区切り 2 5 3 3 5 2 2 2" xfId="5276"/>
    <cellStyle name="桁区切り 2 5 3 3 5 2 2 2 2" xfId="9636"/>
    <cellStyle name="桁区切り 2 5 3 3 5 2 2 2 3" xfId="15862"/>
    <cellStyle name="桁区切り 2 5 3 3 5 2 2 3" xfId="9635"/>
    <cellStyle name="桁区切り 2 5 3 3 5 2 2 4" xfId="13218"/>
    <cellStyle name="桁区切り 2 5 3 3 5 2 3" xfId="3956"/>
    <cellStyle name="桁区切り 2 5 3 3 5 2 3 2" xfId="9637"/>
    <cellStyle name="桁区切り 2 5 3 3 5 2 3 3" xfId="14542"/>
    <cellStyle name="桁区切り 2 5 3 3 5 2 4" xfId="9634"/>
    <cellStyle name="桁区切り 2 5 3 3 5 2 5" xfId="11898"/>
    <cellStyle name="桁区切り 2 5 3 3 5 3" xfId="1907"/>
    <cellStyle name="桁区切り 2 5 3 3 5 3 2" xfId="4556"/>
    <cellStyle name="桁区切り 2 5 3 3 5 3 2 2" xfId="9639"/>
    <cellStyle name="桁区切り 2 5 3 3 5 3 2 3" xfId="15142"/>
    <cellStyle name="桁区切り 2 5 3 3 5 3 3" xfId="9638"/>
    <cellStyle name="桁区切り 2 5 3 3 5 3 4" xfId="12498"/>
    <cellStyle name="桁区切り 2 5 3 3 5 4" xfId="3236"/>
    <cellStyle name="桁区切り 2 5 3 3 5 4 2" xfId="9640"/>
    <cellStyle name="桁区切り 2 5 3 3 5 4 3" xfId="13822"/>
    <cellStyle name="桁区切り 2 5 3 3 5 5" xfId="9633"/>
    <cellStyle name="桁区切り 2 5 3 3 5 6" xfId="11178"/>
    <cellStyle name="桁区切り 2 5 3 3 6" xfId="707"/>
    <cellStyle name="桁区切り 2 5 3 3 6 2" xfId="2027"/>
    <cellStyle name="桁区切り 2 5 3 3 6 2 2" xfId="4676"/>
    <cellStyle name="桁区切り 2 5 3 3 6 2 2 2" xfId="9643"/>
    <cellStyle name="桁区切り 2 5 3 3 6 2 2 3" xfId="15262"/>
    <cellStyle name="桁区切り 2 5 3 3 6 2 3" xfId="9642"/>
    <cellStyle name="桁区切り 2 5 3 3 6 2 4" xfId="12618"/>
    <cellStyle name="桁区切り 2 5 3 3 6 3" xfId="3356"/>
    <cellStyle name="桁区切り 2 5 3 3 6 3 2" xfId="9644"/>
    <cellStyle name="桁区切り 2 5 3 3 6 3 3" xfId="13942"/>
    <cellStyle name="桁区切り 2 5 3 3 6 4" xfId="9641"/>
    <cellStyle name="桁区切り 2 5 3 3 6 5" xfId="11298"/>
    <cellStyle name="桁区切り 2 5 3 3 7" xfId="827"/>
    <cellStyle name="桁区切り 2 5 3 3 7 2" xfId="2147"/>
    <cellStyle name="桁区切り 2 5 3 3 7 2 2" xfId="4796"/>
    <cellStyle name="桁区切り 2 5 3 3 7 2 2 2" xfId="9647"/>
    <cellStyle name="桁区切り 2 5 3 3 7 2 2 3" xfId="15382"/>
    <cellStyle name="桁区切り 2 5 3 3 7 2 3" xfId="9646"/>
    <cellStyle name="桁区切り 2 5 3 3 7 2 4" xfId="12738"/>
    <cellStyle name="桁区切り 2 5 3 3 7 3" xfId="3476"/>
    <cellStyle name="桁区切り 2 5 3 3 7 3 2" xfId="9648"/>
    <cellStyle name="桁区切り 2 5 3 3 7 3 3" xfId="14062"/>
    <cellStyle name="桁区切り 2 5 3 3 7 4" xfId="9645"/>
    <cellStyle name="桁区切り 2 5 3 3 7 5" xfId="11418"/>
    <cellStyle name="桁区切り 2 5 3 3 8" xfId="1427"/>
    <cellStyle name="桁区切り 2 5 3 3 8 2" xfId="4076"/>
    <cellStyle name="桁区切り 2 5 3 3 8 2 2" xfId="9650"/>
    <cellStyle name="桁区切り 2 5 3 3 8 2 3" xfId="14662"/>
    <cellStyle name="桁区切り 2 5 3 3 8 3" xfId="9649"/>
    <cellStyle name="桁区切り 2 5 3 3 8 4" xfId="12018"/>
    <cellStyle name="桁区切り 2 5 3 3 9" xfId="2756"/>
    <cellStyle name="桁区切り 2 5 3 3 9 2" xfId="9651"/>
    <cellStyle name="桁区切り 2 5 3 3 9 3" xfId="13342"/>
    <cellStyle name="桁区切り 2 5 3 4" xfId="147"/>
    <cellStyle name="桁区切り 2 5 3 4 2" xfId="867"/>
    <cellStyle name="桁区切り 2 5 3 4 2 2" xfId="2187"/>
    <cellStyle name="桁区切り 2 5 3 4 2 2 2" xfId="4836"/>
    <cellStyle name="桁区切り 2 5 3 4 2 2 2 2" xfId="9655"/>
    <cellStyle name="桁区切り 2 5 3 4 2 2 2 3" xfId="15422"/>
    <cellStyle name="桁区切り 2 5 3 4 2 2 3" xfId="9654"/>
    <cellStyle name="桁区切り 2 5 3 4 2 2 4" xfId="12778"/>
    <cellStyle name="桁区切り 2 5 3 4 2 3" xfId="3516"/>
    <cellStyle name="桁区切り 2 5 3 4 2 3 2" xfId="9656"/>
    <cellStyle name="桁区切り 2 5 3 4 2 3 3" xfId="14102"/>
    <cellStyle name="桁区切り 2 5 3 4 2 4" xfId="9653"/>
    <cellStyle name="桁区切り 2 5 3 4 2 5" xfId="11458"/>
    <cellStyle name="桁区切り 2 5 3 4 3" xfId="1467"/>
    <cellStyle name="桁区切り 2 5 3 4 3 2" xfId="4116"/>
    <cellStyle name="桁区切り 2 5 3 4 3 2 2" xfId="9658"/>
    <cellStyle name="桁区切り 2 5 3 4 3 2 3" xfId="14702"/>
    <cellStyle name="桁区切り 2 5 3 4 3 3" xfId="9657"/>
    <cellStyle name="桁区切り 2 5 3 4 3 4" xfId="12058"/>
    <cellStyle name="桁区切り 2 5 3 4 4" xfId="2796"/>
    <cellStyle name="桁区切り 2 5 3 4 4 2" xfId="9659"/>
    <cellStyle name="桁区切り 2 5 3 4 4 3" xfId="13382"/>
    <cellStyle name="桁区切り 2 5 3 4 5" xfId="9652"/>
    <cellStyle name="桁区切り 2 5 3 4 6" xfId="10738"/>
    <cellStyle name="桁区切り 2 5 3 5" xfId="267"/>
    <cellStyle name="桁区切り 2 5 3 5 2" xfId="987"/>
    <cellStyle name="桁区切り 2 5 3 5 2 2" xfId="2307"/>
    <cellStyle name="桁区切り 2 5 3 5 2 2 2" xfId="4956"/>
    <cellStyle name="桁区切り 2 5 3 5 2 2 2 2" xfId="9663"/>
    <cellStyle name="桁区切り 2 5 3 5 2 2 2 3" xfId="15542"/>
    <cellStyle name="桁区切り 2 5 3 5 2 2 3" xfId="9662"/>
    <cellStyle name="桁区切り 2 5 3 5 2 2 4" xfId="12898"/>
    <cellStyle name="桁区切り 2 5 3 5 2 3" xfId="3636"/>
    <cellStyle name="桁区切り 2 5 3 5 2 3 2" xfId="9664"/>
    <cellStyle name="桁区切り 2 5 3 5 2 3 3" xfId="14222"/>
    <cellStyle name="桁区切り 2 5 3 5 2 4" xfId="9661"/>
    <cellStyle name="桁区切り 2 5 3 5 2 5" xfId="11578"/>
    <cellStyle name="桁区切り 2 5 3 5 3" xfId="1587"/>
    <cellStyle name="桁区切り 2 5 3 5 3 2" xfId="4236"/>
    <cellStyle name="桁区切り 2 5 3 5 3 2 2" xfId="9666"/>
    <cellStyle name="桁区切り 2 5 3 5 3 2 3" xfId="14822"/>
    <cellStyle name="桁区切り 2 5 3 5 3 3" xfId="9665"/>
    <cellStyle name="桁区切り 2 5 3 5 3 4" xfId="12178"/>
    <cellStyle name="桁区切り 2 5 3 5 4" xfId="2916"/>
    <cellStyle name="桁区切り 2 5 3 5 4 2" xfId="9667"/>
    <cellStyle name="桁区切り 2 5 3 5 4 3" xfId="13502"/>
    <cellStyle name="桁区切り 2 5 3 5 5" xfId="9660"/>
    <cellStyle name="桁区切り 2 5 3 5 6" xfId="10858"/>
    <cellStyle name="桁区切り 2 5 3 6" xfId="387"/>
    <cellStyle name="桁区切り 2 5 3 6 2" xfId="1107"/>
    <cellStyle name="桁区切り 2 5 3 6 2 2" xfId="2427"/>
    <cellStyle name="桁区切り 2 5 3 6 2 2 2" xfId="5076"/>
    <cellStyle name="桁区切り 2 5 3 6 2 2 2 2" xfId="9671"/>
    <cellStyle name="桁区切り 2 5 3 6 2 2 2 3" xfId="15662"/>
    <cellStyle name="桁区切り 2 5 3 6 2 2 3" xfId="9670"/>
    <cellStyle name="桁区切り 2 5 3 6 2 2 4" xfId="13018"/>
    <cellStyle name="桁区切り 2 5 3 6 2 3" xfId="3756"/>
    <cellStyle name="桁区切り 2 5 3 6 2 3 2" xfId="9672"/>
    <cellStyle name="桁区切り 2 5 3 6 2 3 3" xfId="14342"/>
    <cellStyle name="桁区切り 2 5 3 6 2 4" xfId="9669"/>
    <cellStyle name="桁区切り 2 5 3 6 2 5" xfId="11698"/>
    <cellStyle name="桁区切り 2 5 3 6 3" xfId="1707"/>
    <cellStyle name="桁区切り 2 5 3 6 3 2" xfId="4356"/>
    <cellStyle name="桁区切り 2 5 3 6 3 2 2" xfId="9674"/>
    <cellStyle name="桁区切り 2 5 3 6 3 2 3" xfId="14942"/>
    <cellStyle name="桁区切り 2 5 3 6 3 3" xfId="9673"/>
    <cellStyle name="桁区切り 2 5 3 6 3 4" xfId="12298"/>
    <cellStyle name="桁区切り 2 5 3 6 4" xfId="3036"/>
    <cellStyle name="桁区切り 2 5 3 6 4 2" xfId="9675"/>
    <cellStyle name="桁区切り 2 5 3 6 4 3" xfId="13622"/>
    <cellStyle name="桁区切り 2 5 3 6 5" xfId="9668"/>
    <cellStyle name="桁区切り 2 5 3 6 6" xfId="10978"/>
    <cellStyle name="桁区切り 2 5 3 7" xfId="507"/>
    <cellStyle name="桁区切り 2 5 3 7 2" xfId="1227"/>
    <cellStyle name="桁区切り 2 5 3 7 2 2" xfId="2547"/>
    <cellStyle name="桁区切り 2 5 3 7 2 2 2" xfId="5196"/>
    <cellStyle name="桁区切り 2 5 3 7 2 2 2 2" xfId="9679"/>
    <cellStyle name="桁区切り 2 5 3 7 2 2 2 3" xfId="15782"/>
    <cellStyle name="桁区切り 2 5 3 7 2 2 3" xfId="9678"/>
    <cellStyle name="桁区切り 2 5 3 7 2 2 4" xfId="13138"/>
    <cellStyle name="桁区切り 2 5 3 7 2 3" xfId="3876"/>
    <cellStyle name="桁区切り 2 5 3 7 2 3 2" xfId="9680"/>
    <cellStyle name="桁区切り 2 5 3 7 2 3 3" xfId="14462"/>
    <cellStyle name="桁区切り 2 5 3 7 2 4" xfId="9677"/>
    <cellStyle name="桁区切り 2 5 3 7 2 5" xfId="11818"/>
    <cellStyle name="桁区切り 2 5 3 7 3" xfId="1827"/>
    <cellStyle name="桁区切り 2 5 3 7 3 2" xfId="4476"/>
    <cellStyle name="桁区切り 2 5 3 7 3 2 2" xfId="9682"/>
    <cellStyle name="桁区切り 2 5 3 7 3 2 3" xfId="15062"/>
    <cellStyle name="桁区切り 2 5 3 7 3 3" xfId="9681"/>
    <cellStyle name="桁区切り 2 5 3 7 3 4" xfId="12418"/>
    <cellStyle name="桁区切り 2 5 3 7 4" xfId="3156"/>
    <cellStyle name="桁区切り 2 5 3 7 4 2" xfId="9683"/>
    <cellStyle name="桁区切り 2 5 3 7 4 3" xfId="13742"/>
    <cellStyle name="桁区切り 2 5 3 7 5" xfId="9676"/>
    <cellStyle name="桁区切り 2 5 3 7 6" xfId="11098"/>
    <cellStyle name="桁区切り 2 5 3 8" xfId="627"/>
    <cellStyle name="桁区切り 2 5 3 8 2" xfId="1947"/>
    <cellStyle name="桁区切り 2 5 3 8 2 2" xfId="4596"/>
    <cellStyle name="桁区切り 2 5 3 8 2 2 2" xfId="9686"/>
    <cellStyle name="桁区切り 2 5 3 8 2 2 3" xfId="15182"/>
    <cellStyle name="桁区切り 2 5 3 8 2 3" xfId="9685"/>
    <cellStyle name="桁区切り 2 5 3 8 2 4" xfId="12538"/>
    <cellStyle name="桁区切り 2 5 3 8 3" xfId="3276"/>
    <cellStyle name="桁区切り 2 5 3 8 3 2" xfId="9687"/>
    <cellStyle name="桁区切り 2 5 3 8 3 3" xfId="13862"/>
    <cellStyle name="桁区切り 2 5 3 8 4" xfId="9684"/>
    <cellStyle name="桁区切り 2 5 3 8 5" xfId="11218"/>
    <cellStyle name="桁区切り 2 5 3 9" xfId="747"/>
    <cellStyle name="桁区切り 2 5 3 9 2" xfId="2067"/>
    <cellStyle name="桁区切り 2 5 3 9 2 2" xfId="4716"/>
    <cellStyle name="桁区切り 2 5 3 9 2 2 2" xfId="9690"/>
    <cellStyle name="桁区切り 2 5 3 9 2 2 3" xfId="15302"/>
    <cellStyle name="桁区切り 2 5 3 9 2 3" xfId="9689"/>
    <cellStyle name="桁区切り 2 5 3 9 2 4" xfId="12658"/>
    <cellStyle name="桁区切り 2 5 3 9 3" xfId="3396"/>
    <cellStyle name="桁区切り 2 5 3 9 3 2" xfId="9691"/>
    <cellStyle name="桁区切り 2 5 3 9 3 3" xfId="13982"/>
    <cellStyle name="桁区切り 2 5 3 9 4" xfId="9688"/>
    <cellStyle name="桁区切り 2 5 3 9 5" xfId="11338"/>
    <cellStyle name="桁区切り 2 5 4" xfId="35"/>
    <cellStyle name="桁区切り 2 5 4 10" xfId="1355"/>
    <cellStyle name="桁区切り 2 5 4 10 2" xfId="4004"/>
    <cellStyle name="桁区切り 2 5 4 10 2 2" xfId="9694"/>
    <cellStyle name="桁区切り 2 5 4 10 2 3" xfId="14590"/>
    <cellStyle name="桁区切り 2 5 4 10 3" xfId="9693"/>
    <cellStyle name="桁区切り 2 5 4 10 4" xfId="11946"/>
    <cellStyle name="桁区切り 2 5 4 11" xfId="2684"/>
    <cellStyle name="桁区切り 2 5 4 11 2" xfId="9695"/>
    <cellStyle name="桁区切り 2 5 4 11 3" xfId="13270"/>
    <cellStyle name="桁区切り 2 5 4 12" xfId="9692"/>
    <cellStyle name="桁区切り 2 5 4 13" xfId="10626"/>
    <cellStyle name="桁区切り 2 5 4 2" xfId="75"/>
    <cellStyle name="桁区切り 2 5 4 2 10" xfId="9696"/>
    <cellStyle name="桁区切り 2 5 4 2 11" xfId="10666"/>
    <cellStyle name="桁区切り 2 5 4 2 2" xfId="195"/>
    <cellStyle name="桁区切り 2 5 4 2 2 2" xfId="915"/>
    <cellStyle name="桁区切り 2 5 4 2 2 2 2" xfId="2235"/>
    <cellStyle name="桁区切り 2 5 4 2 2 2 2 2" xfId="4884"/>
    <cellStyle name="桁区切り 2 5 4 2 2 2 2 2 2" xfId="9700"/>
    <cellStyle name="桁区切り 2 5 4 2 2 2 2 2 3" xfId="15470"/>
    <cellStyle name="桁区切り 2 5 4 2 2 2 2 3" xfId="9699"/>
    <cellStyle name="桁区切り 2 5 4 2 2 2 2 4" xfId="12826"/>
    <cellStyle name="桁区切り 2 5 4 2 2 2 3" xfId="3564"/>
    <cellStyle name="桁区切り 2 5 4 2 2 2 3 2" xfId="9701"/>
    <cellStyle name="桁区切り 2 5 4 2 2 2 3 3" xfId="14150"/>
    <cellStyle name="桁区切り 2 5 4 2 2 2 4" xfId="9698"/>
    <cellStyle name="桁区切り 2 5 4 2 2 2 5" xfId="11506"/>
    <cellStyle name="桁区切り 2 5 4 2 2 3" xfId="1515"/>
    <cellStyle name="桁区切り 2 5 4 2 2 3 2" xfId="4164"/>
    <cellStyle name="桁区切り 2 5 4 2 2 3 2 2" xfId="9703"/>
    <cellStyle name="桁区切り 2 5 4 2 2 3 2 3" xfId="14750"/>
    <cellStyle name="桁区切り 2 5 4 2 2 3 3" xfId="9702"/>
    <cellStyle name="桁区切り 2 5 4 2 2 3 4" xfId="12106"/>
    <cellStyle name="桁区切り 2 5 4 2 2 4" xfId="2844"/>
    <cellStyle name="桁区切り 2 5 4 2 2 4 2" xfId="9704"/>
    <cellStyle name="桁区切り 2 5 4 2 2 4 3" xfId="13430"/>
    <cellStyle name="桁区切り 2 5 4 2 2 5" xfId="9697"/>
    <cellStyle name="桁区切り 2 5 4 2 2 6" xfId="10786"/>
    <cellStyle name="桁区切り 2 5 4 2 3" xfId="315"/>
    <cellStyle name="桁区切り 2 5 4 2 3 2" xfId="1035"/>
    <cellStyle name="桁区切り 2 5 4 2 3 2 2" xfId="2355"/>
    <cellStyle name="桁区切り 2 5 4 2 3 2 2 2" xfId="5004"/>
    <cellStyle name="桁区切り 2 5 4 2 3 2 2 2 2" xfId="9708"/>
    <cellStyle name="桁区切り 2 5 4 2 3 2 2 2 3" xfId="15590"/>
    <cellStyle name="桁区切り 2 5 4 2 3 2 2 3" xfId="9707"/>
    <cellStyle name="桁区切り 2 5 4 2 3 2 2 4" xfId="12946"/>
    <cellStyle name="桁区切り 2 5 4 2 3 2 3" xfId="3684"/>
    <cellStyle name="桁区切り 2 5 4 2 3 2 3 2" xfId="9709"/>
    <cellStyle name="桁区切り 2 5 4 2 3 2 3 3" xfId="14270"/>
    <cellStyle name="桁区切り 2 5 4 2 3 2 4" xfId="9706"/>
    <cellStyle name="桁区切り 2 5 4 2 3 2 5" xfId="11626"/>
    <cellStyle name="桁区切り 2 5 4 2 3 3" xfId="1635"/>
    <cellStyle name="桁区切り 2 5 4 2 3 3 2" xfId="4284"/>
    <cellStyle name="桁区切り 2 5 4 2 3 3 2 2" xfId="9711"/>
    <cellStyle name="桁区切り 2 5 4 2 3 3 2 3" xfId="14870"/>
    <cellStyle name="桁区切り 2 5 4 2 3 3 3" xfId="9710"/>
    <cellStyle name="桁区切り 2 5 4 2 3 3 4" xfId="12226"/>
    <cellStyle name="桁区切り 2 5 4 2 3 4" xfId="2964"/>
    <cellStyle name="桁区切り 2 5 4 2 3 4 2" xfId="9712"/>
    <cellStyle name="桁区切り 2 5 4 2 3 4 3" xfId="13550"/>
    <cellStyle name="桁区切り 2 5 4 2 3 5" xfId="9705"/>
    <cellStyle name="桁区切り 2 5 4 2 3 6" xfId="10906"/>
    <cellStyle name="桁区切り 2 5 4 2 4" xfId="435"/>
    <cellStyle name="桁区切り 2 5 4 2 4 2" xfId="1155"/>
    <cellStyle name="桁区切り 2 5 4 2 4 2 2" xfId="2475"/>
    <cellStyle name="桁区切り 2 5 4 2 4 2 2 2" xfId="5124"/>
    <cellStyle name="桁区切り 2 5 4 2 4 2 2 2 2" xfId="9716"/>
    <cellStyle name="桁区切り 2 5 4 2 4 2 2 2 3" xfId="15710"/>
    <cellStyle name="桁区切り 2 5 4 2 4 2 2 3" xfId="9715"/>
    <cellStyle name="桁区切り 2 5 4 2 4 2 2 4" xfId="13066"/>
    <cellStyle name="桁区切り 2 5 4 2 4 2 3" xfId="3804"/>
    <cellStyle name="桁区切り 2 5 4 2 4 2 3 2" xfId="9717"/>
    <cellStyle name="桁区切り 2 5 4 2 4 2 3 3" xfId="14390"/>
    <cellStyle name="桁区切り 2 5 4 2 4 2 4" xfId="9714"/>
    <cellStyle name="桁区切り 2 5 4 2 4 2 5" xfId="11746"/>
    <cellStyle name="桁区切り 2 5 4 2 4 3" xfId="1755"/>
    <cellStyle name="桁区切り 2 5 4 2 4 3 2" xfId="4404"/>
    <cellStyle name="桁区切り 2 5 4 2 4 3 2 2" xfId="9719"/>
    <cellStyle name="桁区切り 2 5 4 2 4 3 2 3" xfId="14990"/>
    <cellStyle name="桁区切り 2 5 4 2 4 3 3" xfId="9718"/>
    <cellStyle name="桁区切り 2 5 4 2 4 3 4" xfId="12346"/>
    <cellStyle name="桁区切り 2 5 4 2 4 4" xfId="3084"/>
    <cellStyle name="桁区切り 2 5 4 2 4 4 2" xfId="9720"/>
    <cellStyle name="桁区切り 2 5 4 2 4 4 3" xfId="13670"/>
    <cellStyle name="桁区切り 2 5 4 2 4 5" xfId="9713"/>
    <cellStyle name="桁区切り 2 5 4 2 4 6" xfId="11026"/>
    <cellStyle name="桁区切り 2 5 4 2 5" xfId="555"/>
    <cellStyle name="桁区切り 2 5 4 2 5 2" xfId="1275"/>
    <cellStyle name="桁区切り 2 5 4 2 5 2 2" xfId="2595"/>
    <cellStyle name="桁区切り 2 5 4 2 5 2 2 2" xfId="5244"/>
    <cellStyle name="桁区切り 2 5 4 2 5 2 2 2 2" xfId="9724"/>
    <cellStyle name="桁区切り 2 5 4 2 5 2 2 2 3" xfId="15830"/>
    <cellStyle name="桁区切り 2 5 4 2 5 2 2 3" xfId="9723"/>
    <cellStyle name="桁区切り 2 5 4 2 5 2 2 4" xfId="13186"/>
    <cellStyle name="桁区切り 2 5 4 2 5 2 3" xfId="3924"/>
    <cellStyle name="桁区切り 2 5 4 2 5 2 3 2" xfId="9725"/>
    <cellStyle name="桁区切り 2 5 4 2 5 2 3 3" xfId="14510"/>
    <cellStyle name="桁区切り 2 5 4 2 5 2 4" xfId="9722"/>
    <cellStyle name="桁区切り 2 5 4 2 5 2 5" xfId="11866"/>
    <cellStyle name="桁区切り 2 5 4 2 5 3" xfId="1875"/>
    <cellStyle name="桁区切り 2 5 4 2 5 3 2" xfId="4524"/>
    <cellStyle name="桁区切り 2 5 4 2 5 3 2 2" xfId="9727"/>
    <cellStyle name="桁区切り 2 5 4 2 5 3 2 3" xfId="15110"/>
    <cellStyle name="桁区切り 2 5 4 2 5 3 3" xfId="9726"/>
    <cellStyle name="桁区切り 2 5 4 2 5 3 4" xfId="12466"/>
    <cellStyle name="桁区切り 2 5 4 2 5 4" xfId="3204"/>
    <cellStyle name="桁区切り 2 5 4 2 5 4 2" xfId="9728"/>
    <cellStyle name="桁区切り 2 5 4 2 5 4 3" xfId="13790"/>
    <cellStyle name="桁区切り 2 5 4 2 5 5" xfId="9721"/>
    <cellStyle name="桁区切り 2 5 4 2 5 6" xfId="11146"/>
    <cellStyle name="桁区切り 2 5 4 2 6" xfId="675"/>
    <cellStyle name="桁区切り 2 5 4 2 6 2" xfId="1995"/>
    <cellStyle name="桁区切り 2 5 4 2 6 2 2" xfId="4644"/>
    <cellStyle name="桁区切り 2 5 4 2 6 2 2 2" xfId="9731"/>
    <cellStyle name="桁区切り 2 5 4 2 6 2 2 3" xfId="15230"/>
    <cellStyle name="桁区切り 2 5 4 2 6 2 3" xfId="9730"/>
    <cellStyle name="桁区切り 2 5 4 2 6 2 4" xfId="12586"/>
    <cellStyle name="桁区切り 2 5 4 2 6 3" xfId="3324"/>
    <cellStyle name="桁区切り 2 5 4 2 6 3 2" xfId="9732"/>
    <cellStyle name="桁区切り 2 5 4 2 6 3 3" xfId="13910"/>
    <cellStyle name="桁区切り 2 5 4 2 6 4" xfId="9729"/>
    <cellStyle name="桁区切り 2 5 4 2 6 5" xfId="11266"/>
    <cellStyle name="桁区切り 2 5 4 2 7" xfId="795"/>
    <cellStyle name="桁区切り 2 5 4 2 7 2" xfId="2115"/>
    <cellStyle name="桁区切り 2 5 4 2 7 2 2" xfId="4764"/>
    <cellStyle name="桁区切り 2 5 4 2 7 2 2 2" xfId="9735"/>
    <cellStyle name="桁区切り 2 5 4 2 7 2 2 3" xfId="15350"/>
    <cellStyle name="桁区切り 2 5 4 2 7 2 3" xfId="9734"/>
    <cellStyle name="桁区切り 2 5 4 2 7 2 4" xfId="12706"/>
    <cellStyle name="桁区切り 2 5 4 2 7 3" xfId="3444"/>
    <cellStyle name="桁区切り 2 5 4 2 7 3 2" xfId="9736"/>
    <cellStyle name="桁区切り 2 5 4 2 7 3 3" xfId="14030"/>
    <cellStyle name="桁区切り 2 5 4 2 7 4" xfId="9733"/>
    <cellStyle name="桁区切り 2 5 4 2 7 5" xfId="11386"/>
    <cellStyle name="桁区切り 2 5 4 2 8" xfId="1395"/>
    <cellStyle name="桁区切り 2 5 4 2 8 2" xfId="4044"/>
    <cellStyle name="桁区切り 2 5 4 2 8 2 2" xfId="9738"/>
    <cellStyle name="桁区切り 2 5 4 2 8 2 3" xfId="14630"/>
    <cellStyle name="桁区切り 2 5 4 2 8 3" xfId="9737"/>
    <cellStyle name="桁区切り 2 5 4 2 8 4" xfId="11986"/>
    <cellStyle name="桁区切り 2 5 4 2 9" xfId="2724"/>
    <cellStyle name="桁区切り 2 5 4 2 9 2" xfId="9739"/>
    <cellStyle name="桁区切り 2 5 4 2 9 3" xfId="13310"/>
    <cellStyle name="桁区切り 2 5 4 3" xfId="115"/>
    <cellStyle name="桁区切り 2 5 4 3 10" xfId="9740"/>
    <cellStyle name="桁区切り 2 5 4 3 11" xfId="10706"/>
    <cellStyle name="桁区切り 2 5 4 3 2" xfId="235"/>
    <cellStyle name="桁区切り 2 5 4 3 2 2" xfId="955"/>
    <cellStyle name="桁区切り 2 5 4 3 2 2 2" xfId="2275"/>
    <cellStyle name="桁区切り 2 5 4 3 2 2 2 2" xfId="4924"/>
    <cellStyle name="桁区切り 2 5 4 3 2 2 2 2 2" xfId="9744"/>
    <cellStyle name="桁区切り 2 5 4 3 2 2 2 2 3" xfId="15510"/>
    <cellStyle name="桁区切り 2 5 4 3 2 2 2 3" xfId="9743"/>
    <cellStyle name="桁区切り 2 5 4 3 2 2 2 4" xfId="12866"/>
    <cellStyle name="桁区切り 2 5 4 3 2 2 3" xfId="3604"/>
    <cellStyle name="桁区切り 2 5 4 3 2 2 3 2" xfId="9745"/>
    <cellStyle name="桁区切り 2 5 4 3 2 2 3 3" xfId="14190"/>
    <cellStyle name="桁区切り 2 5 4 3 2 2 4" xfId="9742"/>
    <cellStyle name="桁区切り 2 5 4 3 2 2 5" xfId="11546"/>
    <cellStyle name="桁区切り 2 5 4 3 2 3" xfId="1555"/>
    <cellStyle name="桁区切り 2 5 4 3 2 3 2" xfId="4204"/>
    <cellStyle name="桁区切り 2 5 4 3 2 3 2 2" xfId="9747"/>
    <cellStyle name="桁区切り 2 5 4 3 2 3 2 3" xfId="14790"/>
    <cellStyle name="桁区切り 2 5 4 3 2 3 3" xfId="9746"/>
    <cellStyle name="桁区切り 2 5 4 3 2 3 4" xfId="12146"/>
    <cellStyle name="桁区切り 2 5 4 3 2 4" xfId="2884"/>
    <cellStyle name="桁区切り 2 5 4 3 2 4 2" xfId="9748"/>
    <cellStyle name="桁区切り 2 5 4 3 2 4 3" xfId="13470"/>
    <cellStyle name="桁区切り 2 5 4 3 2 5" xfId="9741"/>
    <cellStyle name="桁区切り 2 5 4 3 2 6" xfId="10826"/>
    <cellStyle name="桁区切り 2 5 4 3 3" xfId="355"/>
    <cellStyle name="桁区切り 2 5 4 3 3 2" xfId="1075"/>
    <cellStyle name="桁区切り 2 5 4 3 3 2 2" xfId="2395"/>
    <cellStyle name="桁区切り 2 5 4 3 3 2 2 2" xfId="5044"/>
    <cellStyle name="桁区切り 2 5 4 3 3 2 2 2 2" xfId="9752"/>
    <cellStyle name="桁区切り 2 5 4 3 3 2 2 2 3" xfId="15630"/>
    <cellStyle name="桁区切り 2 5 4 3 3 2 2 3" xfId="9751"/>
    <cellStyle name="桁区切り 2 5 4 3 3 2 2 4" xfId="12986"/>
    <cellStyle name="桁区切り 2 5 4 3 3 2 3" xfId="3724"/>
    <cellStyle name="桁区切り 2 5 4 3 3 2 3 2" xfId="9753"/>
    <cellStyle name="桁区切り 2 5 4 3 3 2 3 3" xfId="14310"/>
    <cellStyle name="桁区切り 2 5 4 3 3 2 4" xfId="9750"/>
    <cellStyle name="桁区切り 2 5 4 3 3 2 5" xfId="11666"/>
    <cellStyle name="桁区切り 2 5 4 3 3 3" xfId="1675"/>
    <cellStyle name="桁区切り 2 5 4 3 3 3 2" xfId="4324"/>
    <cellStyle name="桁区切り 2 5 4 3 3 3 2 2" xfId="9755"/>
    <cellStyle name="桁区切り 2 5 4 3 3 3 2 3" xfId="14910"/>
    <cellStyle name="桁区切り 2 5 4 3 3 3 3" xfId="9754"/>
    <cellStyle name="桁区切り 2 5 4 3 3 3 4" xfId="12266"/>
    <cellStyle name="桁区切り 2 5 4 3 3 4" xfId="3004"/>
    <cellStyle name="桁区切り 2 5 4 3 3 4 2" xfId="9756"/>
    <cellStyle name="桁区切り 2 5 4 3 3 4 3" xfId="13590"/>
    <cellStyle name="桁区切り 2 5 4 3 3 5" xfId="9749"/>
    <cellStyle name="桁区切り 2 5 4 3 3 6" xfId="10946"/>
    <cellStyle name="桁区切り 2 5 4 3 4" xfId="475"/>
    <cellStyle name="桁区切り 2 5 4 3 4 2" xfId="1195"/>
    <cellStyle name="桁区切り 2 5 4 3 4 2 2" xfId="2515"/>
    <cellStyle name="桁区切り 2 5 4 3 4 2 2 2" xfId="5164"/>
    <cellStyle name="桁区切り 2 5 4 3 4 2 2 2 2" xfId="9760"/>
    <cellStyle name="桁区切り 2 5 4 3 4 2 2 2 3" xfId="15750"/>
    <cellStyle name="桁区切り 2 5 4 3 4 2 2 3" xfId="9759"/>
    <cellStyle name="桁区切り 2 5 4 3 4 2 2 4" xfId="13106"/>
    <cellStyle name="桁区切り 2 5 4 3 4 2 3" xfId="3844"/>
    <cellStyle name="桁区切り 2 5 4 3 4 2 3 2" xfId="9761"/>
    <cellStyle name="桁区切り 2 5 4 3 4 2 3 3" xfId="14430"/>
    <cellStyle name="桁区切り 2 5 4 3 4 2 4" xfId="9758"/>
    <cellStyle name="桁区切り 2 5 4 3 4 2 5" xfId="11786"/>
    <cellStyle name="桁区切り 2 5 4 3 4 3" xfId="1795"/>
    <cellStyle name="桁区切り 2 5 4 3 4 3 2" xfId="4444"/>
    <cellStyle name="桁区切り 2 5 4 3 4 3 2 2" xfId="9763"/>
    <cellStyle name="桁区切り 2 5 4 3 4 3 2 3" xfId="15030"/>
    <cellStyle name="桁区切り 2 5 4 3 4 3 3" xfId="9762"/>
    <cellStyle name="桁区切り 2 5 4 3 4 3 4" xfId="12386"/>
    <cellStyle name="桁区切り 2 5 4 3 4 4" xfId="3124"/>
    <cellStyle name="桁区切り 2 5 4 3 4 4 2" xfId="9764"/>
    <cellStyle name="桁区切り 2 5 4 3 4 4 3" xfId="13710"/>
    <cellStyle name="桁区切り 2 5 4 3 4 5" xfId="9757"/>
    <cellStyle name="桁区切り 2 5 4 3 4 6" xfId="11066"/>
    <cellStyle name="桁区切り 2 5 4 3 5" xfId="595"/>
    <cellStyle name="桁区切り 2 5 4 3 5 2" xfId="1315"/>
    <cellStyle name="桁区切り 2 5 4 3 5 2 2" xfId="2635"/>
    <cellStyle name="桁区切り 2 5 4 3 5 2 2 2" xfId="5284"/>
    <cellStyle name="桁区切り 2 5 4 3 5 2 2 2 2" xfId="9768"/>
    <cellStyle name="桁区切り 2 5 4 3 5 2 2 2 3" xfId="15870"/>
    <cellStyle name="桁区切り 2 5 4 3 5 2 2 3" xfId="9767"/>
    <cellStyle name="桁区切り 2 5 4 3 5 2 2 4" xfId="13226"/>
    <cellStyle name="桁区切り 2 5 4 3 5 2 3" xfId="3964"/>
    <cellStyle name="桁区切り 2 5 4 3 5 2 3 2" xfId="9769"/>
    <cellStyle name="桁区切り 2 5 4 3 5 2 3 3" xfId="14550"/>
    <cellStyle name="桁区切り 2 5 4 3 5 2 4" xfId="9766"/>
    <cellStyle name="桁区切り 2 5 4 3 5 2 5" xfId="11906"/>
    <cellStyle name="桁区切り 2 5 4 3 5 3" xfId="1915"/>
    <cellStyle name="桁区切り 2 5 4 3 5 3 2" xfId="4564"/>
    <cellStyle name="桁区切り 2 5 4 3 5 3 2 2" xfId="9771"/>
    <cellStyle name="桁区切り 2 5 4 3 5 3 2 3" xfId="15150"/>
    <cellStyle name="桁区切り 2 5 4 3 5 3 3" xfId="9770"/>
    <cellStyle name="桁区切り 2 5 4 3 5 3 4" xfId="12506"/>
    <cellStyle name="桁区切り 2 5 4 3 5 4" xfId="3244"/>
    <cellStyle name="桁区切り 2 5 4 3 5 4 2" xfId="9772"/>
    <cellStyle name="桁区切り 2 5 4 3 5 4 3" xfId="13830"/>
    <cellStyle name="桁区切り 2 5 4 3 5 5" xfId="9765"/>
    <cellStyle name="桁区切り 2 5 4 3 5 6" xfId="11186"/>
    <cellStyle name="桁区切り 2 5 4 3 6" xfId="715"/>
    <cellStyle name="桁区切り 2 5 4 3 6 2" xfId="2035"/>
    <cellStyle name="桁区切り 2 5 4 3 6 2 2" xfId="4684"/>
    <cellStyle name="桁区切り 2 5 4 3 6 2 2 2" xfId="9775"/>
    <cellStyle name="桁区切り 2 5 4 3 6 2 2 3" xfId="15270"/>
    <cellStyle name="桁区切り 2 5 4 3 6 2 3" xfId="9774"/>
    <cellStyle name="桁区切り 2 5 4 3 6 2 4" xfId="12626"/>
    <cellStyle name="桁区切り 2 5 4 3 6 3" xfId="3364"/>
    <cellStyle name="桁区切り 2 5 4 3 6 3 2" xfId="9776"/>
    <cellStyle name="桁区切り 2 5 4 3 6 3 3" xfId="13950"/>
    <cellStyle name="桁区切り 2 5 4 3 6 4" xfId="9773"/>
    <cellStyle name="桁区切り 2 5 4 3 6 5" xfId="11306"/>
    <cellStyle name="桁区切り 2 5 4 3 7" xfId="835"/>
    <cellStyle name="桁区切り 2 5 4 3 7 2" xfId="2155"/>
    <cellStyle name="桁区切り 2 5 4 3 7 2 2" xfId="4804"/>
    <cellStyle name="桁区切り 2 5 4 3 7 2 2 2" xfId="9779"/>
    <cellStyle name="桁区切り 2 5 4 3 7 2 2 3" xfId="15390"/>
    <cellStyle name="桁区切り 2 5 4 3 7 2 3" xfId="9778"/>
    <cellStyle name="桁区切り 2 5 4 3 7 2 4" xfId="12746"/>
    <cellStyle name="桁区切り 2 5 4 3 7 3" xfId="3484"/>
    <cellStyle name="桁区切り 2 5 4 3 7 3 2" xfId="9780"/>
    <cellStyle name="桁区切り 2 5 4 3 7 3 3" xfId="14070"/>
    <cellStyle name="桁区切り 2 5 4 3 7 4" xfId="9777"/>
    <cellStyle name="桁区切り 2 5 4 3 7 5" xfId="11426"/>
    <cellStyle name="桁区切り 2 5 4 3 8" xfId="1435"/>
    <cellStyle name="桁区切り 2 5 4 3 8 2" xfId="4084"/>
    <cellStyle name="桁区切り 2 5 4 3 8 2 2" xfId="9782"/>
    <cellStyle name="桁区切り 2 5 4 3 8 2 3" xfId="14670"/>
    <cellStyle name="桁区切り 2 5 4 3 8 3" xfId="9781"/>
    <cellStyle name="桁区切り 2 5 4 3 8 4" xfId="12026"/>
    <cellStyle name="桁区切り 2 5 4 3 9" xfId="2764"/>
    <cellStyle name="桁区切り 2 5 4 3 9 2" xfId="9783"/>
    <cellStyle name="桁区切り 2 5 4 3 9 3" xfId="13350"/>
    <cellStyle name="桁区切り 2 5 4 4" xfId="155"/>
    <cellStyle name="桁区切り 2 5 4 4 2" xfId="875"/>
    <cellStyle name="桁区切り 2 5 4 4 2 2" xfId="2195"/>
    <cellStyle name="桁区切り 2 5 4 4 2 2 2" xfId="4844"/>
    <cellStyle name="桁区切り 2 5 4 4 2 2 2 2" xfId="9787"/>
    <cellStyle name="桁区切り 2 5 4 4 2 2 2 3" xfId="15430"/>
    <cellStyle name="桁区切り 2 5 4 4 2 2 3" xfId="9786"/>
    <cellStyle name="桁区切り 2 5 4 4 2 2 4" xfId="12786"/>
    <cellStyle name="桁区切り 2 5 4 4 2 3" xfId="3524"/>
    <cellStyle name="桁区切り 2 5 4 4 2 3 2" xfId="9788"/>
    <cellStyle name="桁区切り 2 5 4 4 2 3 3" xfId="14110"/>
    <cellStyle name="桁区切り 2 5 4 4 2 4" xfId="9785"/>
    <cellStyle name="桁区切り 2 5 4 4 2 5" xfId="11466"/>
    <cellStyle name="桁区切り 2 5 4 4 3" xfId="1475"/>
    <cellStyle name="桁区切り 2 5 4 4 3 2" xfId="4124"/>
    <cellStyle name="桁区切り 2 5 4 4 3 2 2" xfId="9790"/>
    <cellStyle name="桁区切り 2 5 4 4 3 2 3" xfId="14710"/>
    <cellStyle name="桁区切り 2 5 4 4 3 3" xfId="9789"/>
    <cellStyle name="桁区切り 2 5 4 4 3 4" xfId="12066"/>
    <cellStyle name="桁区切り 2 5 4 4 4" xfId="2804"/>
    <cellStyle name="桁区切り 2 5 4 4 4 2" xfId="9791"/>
    <cellStyle name="桁区切り 2 5 4 4 4 3" xfId="13390"/>
    <cellStyle name="桁区切り 2 5 4 4 5" xfId="9784"/>
    <cellStyle name="桁区切り 2 5 4 4 6" xfId="10746"/>
    <cellStyle name="桁区切り 2 5 4 5" xfId="275"/>
    <cellStyle name="桁区切り 2 5 4 5 2" xfId="995"/>
    <cellStyle name="桁区切り 2 5 4 5 2 2" xfId="2315"/>
    <cellStyle name="桁区切り 2 5 4 5 2 2 2" xfId="4964"/>
    <cellStyle name="桁区切り 2 5 4 5 2 2 2 2" xfId="9795"/>
    <cellStyle name="桁区切り 2 5 4 5 2 2 2 3" xfId="15550"/>
    <cellStyle name="桁区切り 2 5 4 5 2 2 3" xfId="9794"/>
    <cellStyle name="桁区切り 2 5 4 5 2 2 4" xfId="12906"/>
    <cellStyle name="桁区切り 2 5 4 5 2 3" xfId="3644"/>
    <cellStyle name="桁区切り 2 5 4 5 2 3 2" xfId="9796"/>
    <cellStyle name="桁区切り 2 5 4 5 2 3 3" xfId="14230"/>
    <cellStyle name="桁区切り 2 5 4 5 2 4" xfId="9793"/>
    <cellStyle name="桁区切り 2 5 4 5 2 5" xfId="11586"/>
    <cellStyle name="桁区切り 2 5 4 5 3" xfId="1595"/>
    <cellStyle name="桁区切り 2 5 4 5 3 2" xfId="4244"/>
    <cellStyle name="桁区切り 2 5 4 5 3 2 2" xfId="9798"/>
    <cellStyle name="桁区切り 2 5 4 5 3 2 3" xfId="14830"/>
    <cellStyle name="桁区切り 2 5 4 5 3 3" xfId="9797"/>
    <cellStyle name="桁区切り 2 5 4 5 3 4" xfId="12186"/>
    <cellStyle name="桁区切り 2 5 4 5 4" xfId="2924"/>
    <cellStyle name="桁区切り 2 5 4 5 4 2" xfId="9799"/>
    <cellStyle name="桁区切り 2 5 4 5 4 3" xfId="13510"/>
    <cellStyle name="桁区切り 2 5 4 5 5" xfId="9792"/>
    <cellStyle name="桁区切り 2 5 4 5 6" xfId="10866"/>
    <cellStyle name="桁区切り 2 5 4 6" xfId="395"/>
    <cellStyle name="桁区切り 2 5 4 6 2" xfId="1115"/>
    <cellStyle name="桁区切り 2 5 4 6 2 2" xfId="2435"/>
    <cellStyle name="桁区切り 2 5 4 6 2 2 2" xfId="5084"/>
    <cellStyle name="桁区切り 2 5 4 6 2 2 2 2" xfId="9803"/>
    <cellStyle name="桁区切り 2 5 4 6 2 2 2 3" xfId="15670"/>
    <cellStyle name="桁区切り 2 5 4 6 2 2 3" xfId="9802"/>
    <cellStyle name="桁区切り 2 5 4 6 2 2 4" xfId="13026"/>
    <cellStyle name="桁区切り 2 5 4 6 2 3" xfId="3764"/>
    <cellStyle name="桁区切り 2 5 4 6 2 3 2" xfId="9804"/>
    <cellStyle name="桁区切り 2 5 4 6 2 3 3" xfId="14350"/>
    <cellStyle name="桁区切り 2 5 4 6 2 4" xfId="9801"/>
    <cellStyle name="桁区切り 2 5 4 6 2 5" xfId="11706"/>
    <cellStyle name="桁区切り 2 5 4 6 3" xfId="1715"/>
    <cellStyle name="桁区切り 2 5 4 6 3 2" xfId="4364"/>
    <cellStyle name="桁区切り 2 5 4 6 3 2 2" xfId="9806"/>
    <cellStyle name="桁区切り 2 5 4 6 3 2 3" xfId="14950"/>
    <cellStyle name="桁区切り 2 5 4 6 3 3" xfId="9805"/>
    <cellStyle name="桁区切り 2 5 4 6 3 4" xfId="12306"/>
    <cellStyle name="桁区切り 2 5 4 6 4" xfId="3044"/>
    <cellStyle name="桁区切り 2 5 4 6 4 2" xfId="9807"/>
    <cellStyle name="桁区切り 2 5 4 6 4 3" xfId="13630"/>
    <cellStyle name="桁区切り 2 5 4 6 5" xfId="9800"/>
    <cellStyle name="桁区切り 2 5 4 6 6" xfId="10986"/>
    <cellStyle name="桁区切り 2 5 4 7" xfId="515"/>
    <cellStyle name="桁区切り 2 5 4 7 2" xfId="1235"/>
    <cellStyle name="桁区切り 2 5 4 7 2 2" xfId="2555"/>
    <cellStyle name="桁区切り 2 5 4 7 2 2 2" xfId="5204"/>
    <cellStyle name="桁区切り 2 5 4 7 2 2 2 2" xfId="9811"/>
    <cellStyle name="桁区切り 2 5 4 7 2 2 2 3" xfId="15790"/>
    <cellStyle name="桁区切り 2 5 4 7 2 2 3" xfId="9810"/>
    <cellStyle name="桁区切り 2 5 4 7 2 2 4" xfId="13146"/>
    <cellStyle name="桁区切り 2 5 4 7 2 3" xfId="3884"/>
    <cellStyle name="桁区切り 2 5 4 7 2 3 2" xfId="9812"/>
    <cellStyle name="桁区切り 2 5 4 7 2 3 3" xfId="14470"/>
    <cellStyle name="桁区切り 2 5 4 7 2 4" xfId="9809"/>
    <cellStyle name="桁区切り 2 5 4 7 2 5" xfId="11826"/>
    <cellStyle name="桁区切り 2 5 4 7 3" xfId="1835"/>
    <cellStyle name="桁区切り 2 5 4 7 3 2" xfId="4484"/>
    <cellStyle name="桁区切り 2 5 4 7 3 2 2" xfId="9814"/>
    <cellStyle name="桁区切り 2 5 4 7 3 2 3" xfId="15070"/>
    <cellStyle name="桁区切り 2 5 4 7 3 3" xfId="9813"/>
    <cellStyle name="桁区切り 2 5 4 7 3 4" xfId="12426"/>
    <cellStyle name="桁区切り 2 5 4 7 4" xfId="3164"/>
    <cellStyle name="桁区切り 2 5 4 7 4 2" xfId="9815"/>
    <cellStyle name="桁区切り 2 5 4 7 4 3" xfId="13750"/>
    <cellStyle name="桁区切り 2 5 4 7 5" xfId="9808"/>
    <cellStyle name="桁区切り 2 5 4 7 6" xfId="11106"/>
    <cellStyle name="桁区切り 2 5 4 8" xfId="635"/>
    <cellStyle name="桁区切り 2 5 4 8 2" xfId="1955"/>
    <cellStyle name="桁区切り 2 5 4 8 2 2" xfId="4604"/>
    <cellStyle name="桁区切り 2 5 4 8 2 2 2" xfId="9818"/>
    <cellStyle name="桁区切り 2 5 4 8 2 2 3" xfId="15190"/>
    <cellStyle name="桁区切り 2 5 4 8 2 3" xfId="9817"/>
    <cellStyle name="桁区切り 2 5 4 8 2 4" xfId="12546"/>
    <cellStyle name="桁区切り 2 5 4 8 3" xfId="3284"/>
    <cellStyle name="桁区切り 2 5 4 8 3 2" xfId="9819"/>
    <cellStyle name="桁区切り 2 5 4 8 3 3" xfId="13870"/>
    <cellStyle name="桁区切り 2 5 4 8 4" xfId="9816"/>
    <cellStyle name="桁区切り 2 5 4 8 5" xfId="11226"/>
    <cellStyle name="桁区切り 2 5 4 9" xfId="755"/>
    <cellStyle name="桁区切り 2 5 4 9 2" xfId="2075"/>
    <cellStyle name="桁区切り 2 5 4 9 2 2" xfId="4724"/>
    <cellStyle name="桁区切り 2 5 4 9 2 2 2" xfId="9822"/>
    <cellStyle name="桁区切り 2 5 4 9 2 2 3" xfId="15310"/>
    <cellStyle name="桁区切り 2 5 4 9 2 3" xfId="9821"/>
    <cellStyle name="桁区切り 2 5 4 9 2 4" xfId="12666"/>
    <cellStyle name="桁区切り 2 5 4 9 3" xfId="3404"/>
    <cellStyle name="桁区切り 2 5 4 9 3 2" xfId="9823"/>
    <cellStyle name="桁区切り 2 5 4 9 3 3" xfId="13990"/>
    <cellStyle name="桁区切り 2 5 4 9 4" xfId="9820"/>
    <cellStyle name="桁区切り 2 5 4 9 5" xfId="11346"/>
    <cellStyle name="桁区切り 2 5 5" xfId="43"/>
    <cellStyle name="桁区切り 2 5 5 10" xfId="1363"/>
    <cellStyle name="桁区切り 2 5 5 10 2" xfId="4012"/>
    <cellStyle name="桁区切り 2 5 5 10 2 2" xfId="9826"/>
    <cellStyle name="桁区切り 2 5 5 10 2 3" xfId="14598"/>
    <cellStyle name="桁区切り 2 5 5 10 3" xfId="9825"/>
    <cellStyle name="桁区切り 2 5 5 10 4" xfId="11954"/>
    <cellStyle name="桁区切り 2 5 5 11" xfId="2692"/>
    <cellStyle name="桁区切り 2 5 5 11 2" xfId="9827"/>
    <cellStyle name="桁区切り 2 5 5 11 3" xfId="13278"/>
    <cellStyle name="桁区切り 2 5 5 12" xfId="9824"/>
    <cellStyle name="桁区切り 2 5 5 13" xfId="10634"/>
    <cellStyle name="桁区切り 2 5 5 2" xfId="83"/>
    <cellStyle name="桁区切り 2 5 5 2 10" xfId="9828"/>
    <cellStyle name="桁区切り 2 5 5 2 11" xfId="10674"/>
    <cellStyle name="桁区切り 2 5 5 2 2" xfId="203"/>
    <cellStyle name="桁区切り 2 5 5 2 2 2" xfId="923"/>
    <cellStyle name="桁区切り 2 5 5 2 2 2 2" xfId="2243"/>
    <cellStyle name="桁区切り 2 5 5 2 2 2 2 2" xfId="4892"/>
    <cellStyle name="桁区切り 2 5 5 2 2 2 2 2 2" xfId="9832"/>
    <cellStyle name="桁区切り 2 5 5 2 2 2 2 2 3" xfId="15478"/>
    <cellStyle name="桁区切り 2 5 5 2 2 2 2 3" xfId="9831"/>
    <cellStyle name="桁区切り 2 5 5 2 2 2 2 4" xfId="12834"/>
    <cellStyle name="桁区切り 2 5 5 2 2 2 3" xfId="3572"/>
    <cellStyle name="桁区切り 2 5 5 2 2 2 3 2" xfId="9833"/>
    <cellStyle name="桁区切り 2 5 5 2 2 2 3 3" xfId="14158"/>
    <cellStyle name="桁区切り 2 5 5 2 2 2 4" xfId="9830"/>
    <cellStyle name="桁区切り 2 5 5 2 2 2 5" xfId="11514"/>
    <cellStyle name="桁区切り 2 5 5 2 2 3" xfId="1523"/>
    <cellStyle name="桁区切り 2 5 5 2 2 3 2" xfId="4172"/>
    <cellStyle name="桁区切り 2 5 5 2 2 3 2 2" xfId="9835"/>
    <cellStyle name="桁区切り 2 5 5 2 2 3 2 3" xfId="14758"/>
    <cellStyle name="桁区切り 2 5 5 2 2 3 3" xfId="9834"/>
    <cellStyle name="桁区切り 2 5 5 2 2 3 4" xfId="12114"/>
    <cellStyle name="桁区切り 2 5 5 2 2 4" xfId="2852"/>
    <cellStyle name="桁区切り 2 5 5 2 2 4 2" xfId="9836"/>
    <cellStyle name="桁区切り 2 5 5 2 2 4 3" xfId="13438"/>
    <cellStyle name="桁区切り 2 5 5 2 2 5" xfId="9829"/>
    <cellStyle name="桁区切り 2 5 5 2 2 6" xfId="10794"/>
    <cellStyle name="桁区切り 2 5 5 2 3" xfId="323"/>
    <cellStyle name="桁区切り 2 5 5 2 3 2" xfId="1043"/>
    <cellStyle name="桁区切り 2 5 5 2 3 2 2" xfId="2363"/>
    <cellStyle name="桁区切り 2 5 5 2 3 2 2 2" xfId="5012"/>
    <cellStyle name="桁区切り 2 5 5 2 3 2 2 2 2" xfId="9840"/>
    <cellStyle name="桁区切り 2 5 5 2 3 2 2 2 3" xfId="15598"/>
    <cellStyle name="桁区切り 2 5 5 2 3 2 2 3" xfId="9839"/>
    <cellStyle name="桁区切り 2 5 5 2 3 2 2 4" xfId="12954"/>
    <cellStyle name="桁区切り 2 5 5 2 3 2 3" xfId="3692"/>
    <cellStyle name="桁区切り 2 5 5 2 3 2 3 2" xfId="9841"/>
    <cellStyle name="桁区切り 2 5 5 2 3 2 3 3" xfId="14278"/>
    <cellStyle name="桁区切り 2 5 5 2 3 2 4" xfId="9838"/>
    <cellStyle name="桁区切り 2 5 5 2 3 2 5" xfId="11634"/>
    <cellStyle name="桁区切り 2 5 5 2 3 3" xfId="1643"/>
    <cellStyle name="桁区切り 2 5 5 2 3 3 2" xfId="4292"/>
    <cellStyle name="桁区切り 2 5 5 2 3 3 2 2" xfId="9843"/>
    <cellStyle name="桁区切り 2 5 5 2 3 3 2 3" xfId="14878"/>
    <cellStyle name="桁区切り 2 5 5 2 3 3 3" xfId="9842"/>
    <cellStyle name="桁区切り 2 5 5 2 3 3 4" xfId="12234"/>
    <cellStyle name="桁区切り 2 5 5 2 3 4" xfId="2972"/>
    <cellStyle name="桁区切り 2 5 5 2 3 4 2" xfId="9844"/>
    <cellStyle name="桁区切り 2 5 5 2 3 4 3" xfId="13558"/>
    <cellStyle name="桁区切り 2 5 5 2 3 5" xfId="9837"/>
    <cellStyle name="桁区切り 2 5 5 2 3 6" xfId="10914"/>
    <cellStyle name="桁区切り 2 5 5 2 4" xfId="443"/>
    <cellStyle name="桁区切り 2 5 5 2 4 2" xfId="1163"/>
    <cellStyle name="桁区切り 2 5 5 2 4 2 2" xfId="2483"/>
    <cellStyle name="桁区切り 2 5 5 2 4 2 2 2" xfId="5132"/>
    <cellStyle name="桁区切り 2 5 5 2 4 2 2 2 2" xfId="9848"/>
    <cellStyle name="桁区切り 2 5 5 2 4 2 2 2 3" xfId="15718"/>
    <cellStyle name="桁区切り 2 5 5 2 4 2 2 3" xfId="9847"/>
    <cellStyle name="桁区切り 2 5 5 2 4 2 2 4" xfId="13074"/>
    <cellStyle name="桁区切り 2 5 5 2 4 2 3" xfId="3812"/>
    <cellStyle name="桁区切り 2 5 5 2 4 2 3 2" xfId="9849"/>
    <cellStyle name="桁区切り 2 5 5 2 4 2 3 3" xfId="14398"/>
    <cellStyle name="桁区切り 2 5 5 2 4 2 4" xfId="9846"/>
    <cellStyle name="桁区切り 2 5 5 2 4 2 5" xfId="11754"/>
    <cellStyle name="桁区切り 2 5 5 2 4 3" xfId="1763"/>
    <cellStyle name="桁区切り 2 5 5 2 4 3 2" xfId="4412"/>
    <cellStyle name="桁区切り 2 5 5 2 4 3 2 2" xfId="9851"/>
    <cellStyle name="桁区切り 2 5 5 2 4 3 2 3" xfId="14998"/>
    <cellStyle name="桁区切り 2 5 5 2 4 3 3" xfId="9850"/>
    <cellStyle name="桁区切り 2 5 5 2 4 3 4" xfId="12354"/>
    <cellStyle name="桁区切り 2 5 5 2 4 4" xfId="3092"/>
    <cellStyle name="桁区切り 2 5 5 2 4 4 2" xfId="9852"/>
    <cellStyle name="桁区切り 2 5 5 2 4 4 3" xfId="13678"/>
    <cellStyle name="桁区切り 2 5 5 2 4 5" xfId="9845"/>
    <cellStyle name="桁区切り 2 5 5 2 4 6" xfId="11034"/>
    <cellStyle name="桁区切り 2 5 5 2 5" xfId="563"/>
    <cellStyle name="桁区切り 2 5 5 2 5 2" xfId="1283"/>
    <cellStyle name="桁区切り 2 5 5 2 5 2 2" xfId="2603"/>
    <cellStyle name="桁区切り 2 5 5 2 5 2 2 2" xfId="5252"/>
    <cellStyle name="桁区切り 2 5 5 2 5 2 2 2 2" xfId="9856"/>
    <cellStyle name="桁区切り 2 5 5 2 5 2 2 2 3" xfId="15838"/>
    <cellStyle name="桁区切り 2 5 5 2 5 2 2 3" xfId="9855"/>
    <cellStyle name="桁区切り 2 5 5 2 5 2 2 4" xfId="13194"/>
    <cellStyle name="桁区切り 2 5 5 2 5 2 3" xfId="3932"/>
    <cellStyle name="桁区切り 2 5 5 2 5 2 3 2" xfId="9857"/>
    <cellStyle name="桁区切り 2 5 5 2 5 2 3 3" xfId="14518"/>
    <cellStyle name="桁区切り 2 5 5 2 5 2 4" xfId="9854"/>
    <cellStyle name="桁区切り 2 5 5 2 5 2 5" xfId="11874"/>
    <cellStyle name="桁区切り 2 5 5 2 5 3" xfId="1883"/>
    <cellStyle name="桁区切り 2 5 5 2 5 3 2" xfId="4532"/>
    <cellStyle name="桁区切り 2 5 5 2 5 3 2 2" xfId="9859"/>
    <cellStyle name="桁区切り 2 5 5 2 5 3 2 3" xfId="15118"/>
    <cellStyle name="桁区切り 2 5 5 2 5 3 3" xfId="9858"/>
    <cellStyle name="桁区切り 2 5 5 2 5 3 4" xfId="12474"/>
    <cellStyle name="桁区切り 2 5 5 2 5 4" xfId="3212"/>
    <cellStyle name="桁区切り 2 5 5 2 5 4 2" xfId="9860"/>
    <cellStyle name="桁区切り 2 5 5 2 5 4 3" xfId="13798"/>
    <cellStyle name="桁区切り 2 5 5 2 5 5" xfId="9853"/>
    <cellStyle name="桁区切り 2 5 5 2 5 6" xfId="11154"/>
    <cellStyle name="桁区切り 2 5 5 2 6" xfId="683"/>
    <cellStyle name="桁区切り 2 5 5 2 6 2" xfId="2003"/>
    <cellStyle name="桁区切り 2 5 5 2 6 2 2" xfId="4652"/>
    <cellStyle name="桁区切り 2 5 5 2 6 2 2 2" xfId="9863"/>
    <cellStyle name="桁区切り 2 5 5 2 6 2 2 3" xfId="15238"/>
    <cellStyle name="桁区切り 2 5 5 2 6 2 3" xfId="9862"/>
    <cellStyle name="桁区切り 2 5 5 2 6 2 4" xfId="12594"/>
    <cellStyle name="桁区切り 2 5 5 2 6 3" xfId="3332"/>
    <cellStyle name="桁区切り 2 5 5 2 6 3 2" xfId="9864"/>
    <cellStyle name="桁区切り 2 5 5 2 6 3 3" xfId="13918"/>
    <cellStyle name="桁区切り 2 5 5 2 6 4" xfId="9861"/>
    <cellStyle name="桁区切り 2 5 5 2 6 5" xfId="11274"/>
    <cellStyle name="桁区切り 2 5 5 2 7" xfId="803"/>
    <cellStyle name="桁区切り 2 5 5 2 7 2" xfId="2123"/>
    <cellStyle name="桁区切り 2 5 5 2 7 2 2" xfId="4772"/>
    <cellStyle name="桁区切り 2 5 5 2 7 2 2 2" xfId="9867"/>
    <cellStyle name="桁区切り 2 5 5 2 7 2 2 3" xfId="15358"/>
    <cellStyle name="桁区切り 2 5 5 2 7 2 3" xfId="9866"/>
    <cellStyle name="桁区切り 2 5 5 2 7 2 4" xfId="12714"/>
    <cellStyle name="桁区切り 2 5 5 2 7 3" xfId="3452"/>
    <cellStyle name="桁区切り 2 5 5 2 7 3 2" xfId="9868"/>
    <cellStyle name="桁区切り 2 5 5 2 7 3 3" xfId="14038"/>
    <cellStyle name="桁区切り 2 5 5 2 7 4" xfId="9865"/>
    <cellStyle name="桁区切り 2 5 5 2 7 5" xfId="11394"/>
    <cellStyle name="桁区切り 2 5 5 2 8" xfId="1403"/>
    <cellStyle name="桁区切り 2 5 5 2 8 2" xfId="4052"/>
    <cellStyle name="桁区切り 2 5 5 2 8 2 2" xfId="9870"/>
    <cellStyle name="桁区切り 2 5 5 2 8 2 3" xfId="14638"/>
    <cellStyle name="桁区切り 2 5 5 2 8 3" xfId="9869"/>
    <cellStyle name="桁区切り 2 5 5 2 8 4" xfId="11994"/>
    <cellStyle name="桁区切り 2 5 5 2 9" xfId="2732"/>
    <cellStyle name="桁区切り 2 5 5 2 9 2" xfId="9871"/>
    <cellStyle name="桁区切り 2 5 5 2 9 3" xfId="13318"/>
    <cellStyle name="桁区切り 2 5 5 3" xfId="123"/>
    <cellStyle name="桁区切り 2 5 5 3 10" xfId="9872"/>
    <cellStyle name="桁区切り 2 5 5 3 11" xfId="10714"/>
    <cellStyle name="桁区切り 2 5 5 3 2" xfId="243"/>
    <cellStyle name="桁区切り 2 5 5 3 2 2" xfId="963"/>
    <cellStyle name="桁区切り 2 5 5 3 2 2 2" xfId="2283"/>
    <cellStyle name="桁区切り 2 5 5 3 2 2 2 2" xfId="4932"/>
    <cellStyle name="桁区切り 2 5 5 3 2 2 2 2 2" xfId="9876"/>
    <cellStyle name="桁区切り 2 5 5 3 2 2 2 2 3" xfId="15518"/>
    <cellStyle name="桁区切り 2 5 5 3 2 2 2 3" xfId="9875"/>
    <cellStyle name="桁区切り 2 5 5 3 2 2 2 4" xfId="12874"/>
    <cellStyle name="桁区切り 2 5 5 3 2 2 3" xfId="3612"/>
    <cellStyle name="桁区切り 2 5 5 3 2 2 3 2" xfId="9877"/>
    <cellStyle name="桁区切り 2 5 5 3 2 2 3 3" xfId="14198"/>
    <cellStyle name="桁区切り 2 5 5 3 2 2 4" xfId="9874"/>
    <cellStyle name="桁区切り 2 5 5 3 2 2 5" xfId="11554"/>
    <cellStyle name="桁区切り 2 5 5 3 2 3" xfId="1563"/>
    <cellStyle name="桁区切り 2 5 5 3 2 3 2" xfId="4212"/>
    <cellStyle name="桁区切り 2 5 5 3 2 3 2 2" xfId="9879"/>
    <cellStyle name="桁区切り 2 5 5 3 2 3 2 3" xfId="14798"/>
    <cellStyle name="桁区切り 2 5 5 3 2 3 3" xfId="9878"/>
    <cellStyle name="桁区切り 2 5 5 3 2 3 4" xfId="12154"/>
    <cellStyle name="桁区切り 2 5 5 3 2 4" xfId="2892"/>
    <cellStyle name="桁区切り 2 5 5 3 2 4 2" xfId="9880"/>
    <cellStyle name="桁区切り 2 5 5 3 2 4 3" xfId="13478"/>
    <cellStyle name="桁区切り 2 5 5 3 2 5" xfId="9873"/>
    <cellStyle name="桁区切り 2 5 5 3 2 6" xfId="10834"/>
    <cellStyle name="桁区切り 2 5 5 3 3" xfId="363"/>
    <cellStyle name="桁区切り 2 5 5 3 3 2" xfId="1083"/>
    <cellStyle name="桁区切り 2 5 5 3 3 2 2" xfId="2403"/>
    <cellStyle name="桁区切り 2 5 5 3 3 2 2 2" xfId="5052"/>
    <cellStyle name="桁区切り 2 5 5 3 3 2 2 2 2" xfId="9884"/>
    <cellStyle name="桁区切り 2 5 5 3 3 2 2 2 3" xfId="15638"/>
    <cellStyle name="桁区切り 2 5 5 3 3 2 2 3" xfId="9883"/>
    <cellStyle name="桁区切り 2 5 5 3 3 2 2 4" xfId="12994"/>
    <cellStyle name="桁区切り 2 5 5 3 3 2 3" xfId="3732"/>
    <cellStyle name="桁区切り 2 5 5 3 3 2 3 2" xfId="9885"/>
    <cellStyle name="桁区切り 2 5 5 3 3 2 3 3" xfId="14318"/>
    <cellStyle name="桁区切り 2 5 5 3 3 2 4" xfId="9882"/>
    <cellStyle name="桁区切り 2 5 5 3 3 2 5" xfId="11674"/>
    <cellStyle name="桁区切り 2 5 5 3 3 3" xfId="1683"/>
    <cellStyle name="桁区切り 2 5 5 3 3 3 2" xfId="4332"/>
    <cellStyle name="桁区切り 2 5 5 3 3 3 2 2" xfId="9887"/>
    <cellStyle name="桁区切り 2 5 5 3 3 3 2 3" xfId="14918"/>
    <cellStyle name="桁区切り 2 5 5 3 3 3 3" xfId="9886"/>
    <cellStyle name="桁区切り 2 5 5 3 3 3 4" xfId="12274"/>
    <cellStyle name="桁区切り 2 5 5 3 3 4" xfId="3012"/>
    <cellStyle name="桁区切り 2 5 5 3 3 4 2" xfId="9888"/>
    <cellStyle name="桁区切り 2 5 5 3 3 4 3" xfId="13598"/>
    <cellStyle name="桁区切り 2 5 5 3 3 5" xfId="9881"/>
    <cellStyle name="桁区切り 2 5 5 3 3 6" xfId="10954"/>
    <cellStyle name="桁区切り 2 5 5 3 4" xfId="483"/>
    <cellStyle name="桁区切り 2 5 5 3 4 2" xfId="1203"/>
    <cellStyle name="桁区切り 2 5 5 3 4 2 2" xfId="2523"/>
    <cellStyle name="桁区切り 2 5 5 3 4 2 2 2" xfId="5172"/>
    <cellStyle name="桁区切り 2 5 5 3 4 2 2 2 2" xfId="9892"/>
    <cellStyle name="桁区切り 2 5 5 3 4 2 2 2 3" xfId="15758"/>
    <cellStyle name="桁区切り 2 5 5 3 4 2 2 3" xfId="9891"/>
    <cellStyle name="桁区切り 2 5 5 3 4 2 2 4" xfId="13114"/>
    <cellStyle name="桁区切り 2 5 5 3 4 2 3" xfId="3852"/>
    <cellStyle name="桁区切り 2 5 5 3 4 2 3 2" xfId="9893"/>
    <cellStyle name="桁区切り 2 5 5 3 4 2 3 3" xfId="14438"/>
    <cellStyle name="桁区切り 2 5 5 3 4 2 4" xfId="9890"/>
    <cellStyle name="桁区切り 2 5 5 3 4 2 5" xfId="11794"/>
    <cellStyle name="桁区切り 2 5 5 3 4 3" xfId="1803"/>
    <cellStyle name="桁区切り 2 5 5 3 4 3 2" xfId="4452"/>
    <cellStyle name="桁区切り 2 5 5 3 4 3 2 2" xfId="9895"/>
    <cellStyle name="桁区切り 2 5 5 3 4 3 2 3" xfId="15038"/>
    <cellStyle name="桁区切り 2 5 5 3 4 3 3" xfId="9894"/>
    <cellStyle name="桁区切り 2 5 5 3 4 3 4" xfId="12394"/>
    <cellStyle name="桁区切り 2 5 5 3 4 4" xfId="3132"/>
    <cellStyle name="桁区切り 2 5 5 3 4 4 2" xfId="9896"/>
    <cellStyle name="桁区切り 2 5 5 3 4 4 3" xfId="13718"/>
    <cellStyle name="桁区切り 2 5 5 3 4 5" xfId="9889"/>
    <cellStyle name="桁区切り 2 5 5 3 4 6" xfId="11074"/>
    <cellStyle name="桁区切り 2 5 5 3 5" xfId="603"/>
    <cellStyle name="桁区切り 2 5 5 3 5 2" xfId="1323"/>
    <cellStyle name="桁区切り 2 5 5 3 5 2 2" xfId="2643"/>
    <cellStyle name="桁区切り 2 5 5 3 5 2 2 2" xfId="5292"/>
    <cellStyle name="桁区切り 2 5 5 3 5 2 2 2 2" xfId="9900"/>
    <cellStyle name="桁区切り 2 5 5 3 5 2 2 2 3" xfId="15878"/>
    <cellStyle name="桁区切り 2 5 5 3 5 2 2 3" xfId="9899"/>
    <cellStyle name="桁区切り 2 5 5 3 5 2 2 4" xfId="13234"/>
    <cellStyle name="桁区切り 2 5 5 3 5 2 3" xfId="3972"/>
    <cellStyle name="桁区切り 2 5 5 3 5 2 3 2" xfId="9901"/>
    <cellStyle name="桁区切り 2 5 5 3 5 2 3 3" xfId="14558"/>
    <cellStyle name="桁区切り 2 5 5 3 5 2 4" xfId="9898"/>
    <cellStyle name="桁区切り 2 5 5 3 5 2 5" xfId="11914"/>
    <cellStyle name="桁区切り 2 5 5 3 5 3" xfId="1923"/>
    <cellStyle name="桁区切り 2 5 5 3 5 3 2" xfId="4572"/>
    <cellStyle name="桁区切り 2 5 5 3 5 3 2 2" xfId="9903"/>
    <cellStyle name="桁区切り 2 5 5 3 5 3 2 3" xfId="15158"/>
    <cellStyle name="桁区切り 2 5 5 3 5 3 3" xfId="9902"/>
    <cellStyle name="桁区切り 2 5 5 3 5 3 4" xfId="12514"/>
    <cellStyle name="桁区切り 2 5 5 3 5 4" xfId="3252"/>
    <cellStyle name="桁区切り 2 5 5 3 5 4 2" xfId="9904"/>
    <cellStyle name="桁区切り 2 5 5 3 5 4 3" xfId="13838"/>
    <cellStyle name="桁区切り 2 5 5 3 5 5" xfId="9897"/>
    <cellStyle name="桁区切り 2 5 5 3 5 6" xfId="11194"/>
    <cellStyle name="桁区切り 2 5 5 3 6" xfId="723"/>
    <cellStyle name="桁区切り 2 5 5 3 6 2" xfId="2043"/>
    <cellStyle name="桁区切り 2 5 5 3 6 2 2" xfId="4692"/>
    <cellStyle name="桁区切り 2 5 5 3 6 2 2 2" xfId="9907"/>
    <cellStyle name="桁区切り 2 5 5 3 6 2 2 3" xfId="15278"/>
    <cellStyle name="桁区切り 2 5 5 3 6 2 3" xfId="9906"/>
    <cellStyle name="桁区切り 2 5 5 3 6 2 4" xfId="12634"/>
    <cellStyle name="桁区切り 2 5 5 3 6 3" xfId="3372"/>
    <cellStyle name="桁区切り 2 5 5 3 6 3 2" xfId="9908"/>
    <cellStyle name="桁区切り 2 5 5 3 6 3 3" xfId="13958"/>
    <cellStyle name="桁区切り 2 5 5 3 6 4" xfId="9905"/>
    <cellStyle name="桁区切り 2 5 5 3 6 5" xfId="11314"/>
    <cellStyle name="桁区切り 2 5 5 3 7" xfId="843"/>
    <cellStyle name="桁区切り 2 5 5 3 7 2" xfId="2163"/>
    <cellStyle name="桁区切り 2 5 5 3 7 2 2" xfId="4812"/>
    <cellStyle name="桁区切り 2 5 5 3 7 2 2 2" xfId="9911"/>
    <cellStyle name="桁区切り 2 5 5 3 7 2 2 3" xfId="15398"/>
    <cellStyle name="桁区切り 2 5 5 3 7 2 3" xfId="9910"/>
    <cellStyle name="桁区切り 2 5 5 3 7 2 4" xfId="12754"/>
    <cellStyle name="桁区切り 2 5 5 3 7 3" xfId="3492"/>
    <cellStyle name="桁区切り 2 5 5 3 7 3 2" xfId="9912"/>
    <cellStyle name="桁区切り 2 5 5 3 7 3 3" xfId="14078"/>
    <cellStyle name="桁区切り 2 5 5 3 7 4" xfId="9909"/>
    <cellStyle name="桁区切り 2 5 5 3 7 5" xfId="11434"/>
    <cellStyle name="桁区切り 2 5 5 3 8" xfId="1443"/>
    <cellStyle name="桁区切り 2 5 5 3 8 2" xfId="4092"/>
    <cellStyle name="桁区切り 2 5 5 3 8 2 2" xfId="9914"/>
    <cellStyle name="桁区切り 2 5 5 3 8 2 3" xfId="14678"/>
    <cellStyle name="桁区切り 2 5 5 3 8 3" xfId="9913"/>
    <cellStyle name="桁区切り 2 5 5 3 8 4" xfId="12034"/>
    <cellStyle name="桁区切り 2 5 5 3 9" xfId="2772"/>
    <cellStyle name="桁区切り 2 5 5 3 9 2" xfId="9915"/>
    <cellStyle name="桁区切り 2 5 5 3 9 3" xfId="13358"/>
    <cellStyle name="桁区切り 2 5 5 4" xfId="163"/>
    <cellStyle name="桁区切り 2 5 5 4 2" xfId="883"/>
    <cellStyle name="桁区切り 2 5 5 4 2 2" xfId="2203"/>
    <cellStyle name="桁区切り 2 5 5 4 2 2 2" xfId="4852"/>
    <cellStyle name="桁区切り 2 5 5 4 2 2 2 2" xfId="9919"/>
    <cellStyle name="桁区切り 2 5 5 4 2 2 2 3" xfId="15438"/>
    <cellStyle name="桁区切り 2 5 5 4 2 2 3" xfId="9918"/>
    <cellStyle name="桁区切り 2 5 5 4 2 2 4" xfId="12794"/>
    <cellStyle name="桁区切り 2 5 5 4 2 3" xfId="3532"/>
    <cellStyle name="桁区切り 2 5 5 4 2 3 2" xfId="9920"/>
    <cellStyle name="桁区切り 2 5 5 4 2 3 3" xfId="14118"/>
    <cellStyle name="桁区切り 2 5 5 4 2 4" xfId="9917"/>
    <cellStyle name="桁区切り 2 5 5 4 2 5" xfId="11474"/>
    <cellStyle name="桁区切り 2 5 5 4 3" xfId="1483"/>
    <cellStyle name="桁区切り 2 5 5 4 3 2" xfId="4132"/>
    <cellStyle name="桁区切り 2 5 5 4 3 2 2" xfId="9922"/>
    <cellStyle name="桁区切り 2 5 5 4 3 2 3" xfId="14718"/>
    <cellStyle name="桁区切り 2 5 5 4 3 3" xfId="9921"/>
    <cellStyle name="桁区切り 2 5 5 4 3 4" xfId="12074"/>
    <cellStyle name="桁区切り 2 5 5 4 4" xfId="2812"/>
    <cellStyle name="桁区切り 2 5 5 4 4 2" xfId="9923"/>
    <cellStyle name="桁区切り 2 5 5 4 4 3" xfId="13398"/>
    <cellStyle name="桁区切り 2 5 5 4 5" xfId="9916"/>
    <cellStyle name="桁区切り 2 5 5 4 6" xfId="10754"/>
    <cellStyle name="桁区切り 2 5 5 5" xfId="283"/>
    <cellStyle name="桁区切り 2 5 5 5 2" xfId="1003"/>
    <cellStyle name="桁区切り 2 5 5 5 2 2" xfId="2323"/>
    <cellStyle name="桁区切り 2 5 5 5 2 2 2" xfId="4972"/>
    <cellStyle name="桁区切り 2 5 5 5 2 2 2 2" xfId="9927"/>
    <cellStyle name="桁区切り 2 5 5 5 2 2 2 3" xfId="15558"/>
    <cellStyle name="桁区切り 2 5 5 5 2 2 3" xfId="9926"/>
    <cellStyle name="桁区切り 2 5 5 5 2 2 4" xfId="12914"/>
    <cellStyle name="桁区切り 2 5 5 5 2 3" xfId="3652"/>
    <cellStyle name="桁区切り 2 5 5 5 2 3 2" xfId="9928"/>
    <cellStyle name="桁区切り 2 5 5 5 2 3 3" xfId="14238"/>
    <cellStyle name="桁区切り 2 5 5 5 2 4" xfId="9925"/>
    <cellStyle name="桁区切り 2 5 5 5 2 5" xfId="11594"/>
    <cellStyle name="桁区切り 2 5 5 5 3" xfId="1603"/>
    <cellStyle name="桁区切り 2 5 5 5 3 2" xfId="4252"/>
    <cellStyle name="桁区切り 2 5 5 5 3 2 2" xfId="9930"/>
    <cellStyle name="桁区切り 2 5 5 5 3 2 3" xfId="14838"/>
    <cellStyle name="桁区切り 2 5 5 5 3 3" xfId="9929"/>
    <cellStyle name="桁区切り 2 5 5 5 3 4" xfId="12194"/>
    <cellStyle name="桁区切り 2 5 5 5 4" xfId="2932"/>
    <cellStyle name="桁区切り 2 5 5 5 4 2" xfId="9931"/>
    <cellStyle name="桁区切り 2 5 5 5 4 3" xfId="13518"/>
    <cellStyle name="桁区切り 2 5 5 5 5" xfId="9924"/>
    <cellStyle name="桁区切り 2 5 5 5 6" xfId="10874"/>
    <cellStyle name="桁区切り 2 5 5 6" xfId="403"/>
    <cellStyle name="桁区切り 2 5 5 6 2" xfId="1123"/>
    <cellStyle name="桁区切り 2 5 5 6 2 2" xfId="2443"/>
    <cellStyle name="桁区切り 2 5 5 6 2 2 2" xfId="5092"/>
    <cellStyle name="桁区切り 2 5 5 6 2 2 2 2" xfId="9935"/>
    <cellStyle name="桁区切り 2 5 5 6 2 2 2 3" xfId="15678"/>
    <cellStyle name="桁区切り 2 5 5 6 2 2 3" xfId="9934"/>
    <cellStyle name="桁区切り 2 5 5 6 2 2 4" xfId="13034"/>
    <cellStyle name="桁区切り 2 5 5 6 2 3" xfId="3772"/>
    <cellStyle name="桁区切り 2 5 5 6 2 3 2" xfId="9936"/>
    <cellStyle name="桁区切り 2 5 5 6 2 3 3" xfId="14358"/>
    <cellStyle name="桁区切り 2 5 5 6 2 4" xfId="9933"/>
    <cellStyle name="桁区切り 2 5 5 6 2 5" xfId="11714"/>
    <cellStyle name="桁区切り 2 5 5 6 3" xfId="1723"/>
    <cellStyle name="桁区切り 2 5 5 6 3 2" xfId="4372"/>
    <cellStyle name="桁区切り 2 5 5 6 3 2 2" xfId="9938"/>
    <cellStyle name="桁区切り 2 5 5 6 3 2 3" xfId="14958"/>
    <cellStyle name="桁区切り 2 5 5 6 3 3" xfId="9937"/>
    <cellStyle name="桁区切り 2 5 5 6 3 4" xfId="12314"/>
    <cellStyle name="桁区切り 2 5 5 6 4" xfId="3052"/>
    <cellStyle name="桁区切り 2 5 5 6 4 2" xfId="9939"/>
    <cellStyle name="桁区切り 2 5 5 6 4 3" xfId="13638"/>
    <cellStyle name="桁区切り 2 5 5 6 5" xfId="9932"/>
    <cellStyle name="桁区切り 2 5 5 6 6" xfId="10994"/>
    <cellStyle name="桁区切り 2 5 5 7" xfId="523"/>
    <cellStyle name="桁区切り 2 5 5 7 2" xfId="1243"/>
    <cellStyle name="桁区切り 2 5 5 7 2 2" xfId="2563"/>
    <cellStyle name="桁区切り 2 5 5 7 2 2 2" xfId="5212"/>
    <cellStyle name="桁区切り 2 5 5 7 2 2 2 2" xfId="9943"/>
    <cellStyle name="桁区切り 2 5 5 7 2 2 2 3" xfId="15798"/>
    <cellStyle name="桁区切り 2 5 5 7 2 2 3" xfId="9942"/>
    <cellStyle name="桁区切り 2 5 5 7 2 2 4" xfId="13154"/>
    <cellStyle name="桁区切り 2 5 5 7 2 3" xfId="3892"/>
    <cellStyle name="桁区切り 2 5 5 7 2 3 2" xfId="9944"/>
    <cellStyle name="桁区切り 2 5 5 7 2 3 3" xfId="14478"/>
    <cellStyle name="桁区切り 2 5 5 7 2 4" xfId="9941"/>
    <cellStyle name="桁区切り 2 5 5 7 2 5" xfId="11834"/>
    <cellStyle name="桁区切り 2 5 5 7 3" xfId="1843"/>
    <cellStyle name="桁区切り 2 5 5 7 3 2" xfId="4492"/>
    <cellStyle name="桁区切り 2 5 5 7 3 2 2" xfId="9946"/>
    <cellStyle name="桁区切り 2 5 5 7 3 2 3" xfId="15078"/>
    <cellStyle name="桁区切り 2 5 5 7 3 3" xfId="9945"/>
    <cellStyle name="桁区切り 2 5 5 7 3 4" xfId="12434"/>
    <cellStyle name="桁区切り 2 5 5 7 4" xfId="3172"/>
    <cellStyle name="桁区切り 2 5 5 7 4 2" xfId="9947"/>
    <cellStyle name="桁区切り 2 5 5 7 4 3" xfId="13758"/>
    <cellStyle name="桁区切り 2 5 5 7 5" xfId="9940"/>
    <cellStyle name="桁区切り 2 5 5 7 6" xfId="11114"/>
    <cellStyle name="桁区切り 2 5 5 8" xfId="643"/>
    <cellStyle name="桁区切り 2 5 5 8 2" xfId="1963"/>
    <cellStyle name="桁区切り 2 5 5 8 2 2" xfId="4612"/>
    <cellStyle name="桁区切り 2 5 5 8 2 2 2" xfId="9950"/>
    <cellStyle name="桁区切り 2 5 5 8 2 2 3" xfId="15198"/>
    <cellStyle name="桁区切り 2 5 5 8 2 3" xfId="9949"/>
    <cellStyle name="桁区切り 2 5 5 8 2 4" xfId="12554"/>
    <cellStyle name="桁区切り 2 5 5 8 3" xfId="3292"/>
    <cellStyle name="桁区切り 2 5 5 8 3 2" xfId="9951"/>
    <cellStyle name="桁区切り 2 5 5 8 3 3" xfId="13878"/>
    <cellStyle name="桁区切り 2 5 5 8 4" xfId="9948"/>
    <cellStyle name="桁区切り 2 5 5 8 5" xfId="11234"/>
    <cellStyle name="桁区切り 2 5 5 9" xfId="763"/>
    <cellStyle name="桁区切り 2 5 5 9 2" xfId="2083"/>
    <cellStyle name="桁区切り 2 5 5 9 2 2" xfId="4732"/>
    <cellStyle name="桁区切り 2 5 5 9 2 2 2" xfId="9954"/>
    <cellStyle name="桁区切り 2 5 5 9 2 2 3" xfId="15318"/>
    <cellStyle name="桁区切り 2 5 5 9 2 3" xfId="9953"/>
    <cellStyle name="桁区切り 2 5 5 9 2 4" xfId="12674"/>
    <cellStyle name="桁区切り 2 5 5 9 3" xfId="3412"/>
    <cellStyle name="桁区切り 2 5 5 9 3 2" xfId="9955"/>
    <cellStyle name="桁区切り 2 5 5 9 3 3" xfId="13998"/>
    <cellStyle name="桁区切り 2 5 5 9 4" xfId="9952"/>
    <cellStyle name="桁区切り 2 5 5 9 5" xfId="11354"/>
    <cellStyle name="桁区切り 2 5 6" xfId="51"/>
    <cellStyle name="桁区切り 2 5 6 10" xfId="9956"/>
    <cellStyle name="桁区切り 2 5 6 11" xfId="10642"/>
    <cellStyle name="桁区切り 2 5 6 2" xfId="171"/>
    <cellStyle name="桁区切り 2 5 6 2 2" xfId="891"/>
    <cellStyle name="桁区切り 2 5 6 2 2 2" xfId="2211"/>
    <cellStyle name="桁区切り 2 5 6 2 2 2 2" xfId="4860"/>
    <cellStyle name="桁区切り 2 5 6 2 2 2 2 2" xfId="9960"/>
    <cellStyle name="桁区切り 2 5 6 2 2 2 2 3" xfId="15446"/>
    <cellStyle name="桁区切り 2 5 6 2 2 2 3" xfId="9959"/>
    <cellStyle name="桁区切り 2 5 6 2 2 2 4" xfId="12802"/>
    <cellStyle name="桁区切り 2 5 6 2 2 3" xfId="3540"/>
    <cellStyle name="桁区切り 2 5 6 2 2 3 2" xfId="9961"/>
    <cellStyle name="桁区切り 2 5 6 2 2 3 3" xfId="14126"/>
    <cellStyle name="桁区切り 2 5 6 2 2 4" xfId="9958"/>
    <cellStyle name="桁区切り 2 5 6 2 2 5" xfId="11482"/>
    <cellStyle name="桁区切り 2 5 6 2 3" xfId="1491"/>
    <cellStyle name="桁区切り 2 5 6 2 3 2" xfId="4140"/>
    <cellStyle name="桁区切り 2 5 6 2 3 2 2" xfId="9963"/>
    <cellStyle name="桁区切り 2 5 6 2 3 2 3" xfId="14726"/>
    <cellStyle name="桁区切り 2 5 6 2 3 3" xfId="9962"/>
    <cellStyle name="桁区切り 2 5 6 2 3 4" xfId="12082"/>
    <cellStyle name="桁区切り 2 5 6 2 4" xfId="2820"/>
    <cellStyle name="桁区切り 2 5 6 2 4 2" xfId="9964"/>
    <cellStyle name="桁区切り 2 5 6 2 4 3" xfId="13406"/>
    <cellStyle name="桁区切り 2 5 6 2 5" xfId="9957"/>
    <cellStyle name="桁区切り 2 5 6 2 6" xfId="10762"/>
    <cellStyle name="桁区切り 2 5 6 3" xfId="291"/>
    <cellStyle name="桁区切り 2 5 6 3 2" xfId="1011"/>
    <cellStyle name="桁区切り 2 5 6 3 2 2" xfId="2331"/>
    <cellStyle name="桁区切り 2 5 6 3 2 2 2" xfId="4980"/>
    <cellStyle name="桁区切り 2 5 6 3 2 2 2 2" xfId="9968"/>
    <cellStyle name="桁区切り 2 5 6 3 2 2 2 3" xfId="15566"/>
    <cellStyle name="桁区切り 2 5 6 3 2 2 3" xfId="9967"/>
    <cellStyle name="桁区切り 2 5 6 3 2 2 4" xfId="12922"/>
    <cellStyle name="桁区切り 2 5 6 3 2 3" xfId="3660"/>
    <cellStyle name="桁区切り 2 5 6 3 2 3 2" xfId="9969"/>
    <cellStyle name="桁区切り 2 5 6 3 2 3 3" xfId="14246"/>
    <cellStyle name="桁区切り 2 5 6 3 2 4" xfId="9966"/>
    <cellStyle name="桁区切り 2 5 6 3 2 5" xfId="11602"/>
    <cellStyle name="桁区切り 2 5 6 3 3" xfId="1611"/>
    <cellStyle name="桁区切り 2 5 6 3 3 2" xfId="4260"/>
    <cellStyle name="桁区切り 2 5 6 3 3 2 2" xfId="9971"/>
    <cellStyle name="桁区切り 2 5 6 3 3 2 3" xfId="14846"/>
    <cellStyle name="桁区切り 2 5 6 3 3 3" xfId="9970"/>
    <cellStyle name="桁区切り 2 5 6 3 3 4" xfId="12202"/>
    <cellStyle name="桁区切り 2 5 6 3 4" xfId="2940"/>
    <cellStyle name="桁区切り 2 5 6 3 4 2" xfId="9972"/>
    <cellStyle name="桁区切り 2 5 6 3 4 3" xfId="13526"/>
    <cellStyle name="桁区切り 2 5 6 3 5" xfId="9965"/>
    <cellStyle name="桁区切り 2 5 6 3 6" xfId="10882"/>
    <cellStyle name="桁区切り 2 5 6 4" xfId="411"/>
    <cellStyle name="桁区切り 2 5 6 4 2" xfId="1131"/>
    <cellStyle name="桁区切り 2 5 6 4 2 2" xfId="2451"/>
    <cellStyle name="桁区切り 2 5 6 4 2 2 2" xfId="5100"/>
    <cellStyle name="桁区切り 2 5 6 4 2 2 2 2" xfId="9976"/>
    <cellStyle name="桁区切り 2 5 6 4 2 2 2 3" xfId="15686"/>
    <cellStyle name="桁区切り 2 5 6 4 2 2 3" xfId="9975"/>
    <cellStyle name="桁区切り 2 5 6 4 2 2 4" xfId="13042"/>
    <cellStyle name="桁区切り 2 5 6 4 2 3" xfId="3780"/>
    <cellStyle name="桁区切り 2 5 6 4 2 3 2" xfId="9977"/>
    <cellStyle name="桁区切り 2 5 6 4 2 3 3" xfId="14366"/>
    <cellStyle name="桁区切り 2 5 6 4 2 4" xfId="9974"/>
    <cellStyle name="桁区切り 2 5 6 4 2 5" xfId="11722"/>
    <cellStyle name="桁区切り 2 5 6 4 3" xfId="1731"/>
    <cellStyle name="桁区切り 2 5 6 4 3 2" xfId="4380"/>
    <cellStyle name="桁区切り 2 5 6 4 3 2 2" xfId="9979"/>
    <cellStyle name="桁区切り 2 5 6 4 3 2 3" xfId="14966"/>
    <cellStyle name="桁区切り 2 5 6 4 3 3" xfId="9978"/>
    <cellStyle name="桁区切り 2 5 6 4 3 4" xfId="12322"/>
    <cellStyle name="桁区切り 2 5 6 4 4" xfId="3060"/>
    <cellStyle name="桁区切り 2 5 6 4 4 2" xfId="9980"/>
    <cellStyle name="桁区切り 2 5 6 4 4 3" xfId="13646"/>
    <cellStyle name="桁区切り 2 5 6 4 5" xfId="9973"/>
    <cellStyle name="桁区切り 2 5 6 4 6" xfId="11002"/>
    <cellStyle name="桁区切り 2 5 6 5" xfId="531"/>
    <cellStyle name="桁区切り 2 5 6 5 2" xfId="1251"/>
    <cellStyle name="桁区切り 2 5 6 5 2 2" xfId="2571"/>
    <cellStyle name="桁区切り 2 5 6 5 2 2 2" xfId="5220"/>
    <cellStyle name="桁区切り 2 5 6 5 2 2 2 2" xfId="9984"/>
    <cellStyle name="桁区切り 2 5 6 5 2 2 2 3" xfId="15806"/>
    <cellStyle name="桁区切り 2 5 6 5 2 2 3" xfId="9983"/>
    <cellStyle name="桁区切り 2 5 6 5 2 2 4" xfId="13162"/>
    <cellStyle name="桁区切り 2 5 6 5 2 3" xfId="3900"/>
    <cellStyle name="桁区切り 2 5 6 5 2 3 2" xfId="9985"/>
    <cellStyle name="桁区切り 2 5 6 5 2 3 3" xfId="14486"/>
    <cellStyle name="桁区切り 2 5 6 5 2 4" xfId="9982"/>
    <cellStyle name="桁区切り 2 5 6 5 2 5" xfId="11842"/>
    <cellStyle name="桁区切り 2 5 6 5 3" xfId="1851"/>
    <cellStyle name="桁区切り 2 5 6 5 3 2" xfId="4500"/>
    <cellStyle name="桁区切り 2 5 6 5 3 2 2" xfId="9987"/>
    <cellStyle name="桁区切り 2 5 6 5 3 2 3" xfId="15086"/>
    <cellStyle name="桁区切り 2 5 6 5 3 3" xfId="9986"/>
    <cellStyle name="桁区切り 2 5 6 5 3 4" xfId="12442"/>
    <cellStyle name="桁区切り 2 5 6 5 4" xfId="3180"/>
    <cellStyle name="桁区切り 2 5 6 5 4 2" xfId="9988"/>
    <cellStyle name="桁区切り 2 5 6 5 4 3" xfId="13766"/>
    <cellStyle name="桁区切り 2 5 6 5 5" xfId="9981"/>
    <cellStyle name="桁区切り 2 5 6 5 6" xfId="11122"/>
    <cellStyle name="桁区切り 2 5 6 6" xfId="651"/>
    <cellStyle name="桁区切り 2 5 6 6 2" xfId="1971"/>
    <cellStyle name="桁区切り 2 5 6 6 2 2" xfId="4620"/>
    <cellStyle name="桁区切り 2 5 6 6 2 2 2" xfId="9991"/>
    <cellStyle name="桁区切り 2 5 6 6 2 2 3" xfId="15206"/>
    <cellStyle name="桁区切り 2 5 6 6 2 3" xfId="9990"/>
    <cellStyle name="桁区切り 2 5 6 6 2 4" xfId="12562"/>
    <cellStyle name="桁区切り 2 5 6 6 3" xfId="3300"/>
    <cellStyle name="桁区切り 2 5 6 6 3 2" xfId="9992"/>
    <cellStyle name="桁区切り 2 5 6 6 3 3" xfId="13886"/>
    <cellStyle name="桁区切り 2 5 6 6 4" xfId="9989"/>
    <cellStyle name="桁区切り 2 5 6 6 5" xfId="11242"/>
    <cellStyle name="桁区切り 2 5 6 7" xfId="771"/>
    <cellStyle name="桁区切り 2 5 6 7 2" xfId="2091"/>
    <cellStyle name="桁区切り 2 5 6 7 2 2" xfId="4740"/>
    <cellStyle name="桁区切り 2 5 6 7 2 2 2" xfId="9995"/>
    <cellStyle name="桁区切り 2 5 6 7 2 2 3" xfId="15326"/>
    <cellStyle name="桁区切り 2 5 6 7 2 3" xfId="9994"/>
    <cellStyle name="桁区切り 2 5 6 7 2 4" xfId="12682"/>
    <cellStyle name="桁区切り 2 5 6 7 3" xfId="3420"/>
    <cellStyle name="桁区切り 2 5 6 7 3 2" xfId="9996"/>
    <cellStyle name="桁区切り 2 5 6 7 3 3" xfId="14006"/>
    <cellStyle name="桁区切り 2 5 6 7 4" xfId="9993"/>
    <cellStyle name="桁区切り 2 5 6 7 5" xfId="11362"/>
    <cellStyle name="桁区切り 2 5 6 8" xfId="1371"/>
    <cellStyle name="桁区切り 2 5 6 8 2" xfId="4020"/>
    <cellStyle name="桁区切り 2 5 6 8 2 2" xfId="9998"/>
    <cellStyle name="桁区切り 2 5 6 8 2 3" xfId="14606"/>
    <cellStyle name="桁区切り 2 5 6 8 3" xfId="9997"/>
    <cellStyle name="桁区切り 2 5 6 8 4" xfId="11962"/>
    <cellStyle name="桁区切り 2 5 6 9" xfId="2700"/>
    <cellStyle name="桁区切り 2 5 6 9 2" xfId="9999"/>
    <cellStyle name="桁区切り 2 5 6 9 3" xfId="13286"/>
    <cellStyle name="桁区切り 2 5 7" xfId="91"/>
    <cellStyle name="桁区切り 2 5 7 10" xfId="10000"/>
    <cellStyle name="桁区切り 2 5 7 11" xfId="10682"/>
    <cellStyle name="桁区切り 2 5 7 2" xfId="211"/>
    <cellStyle name="桁区切り 2 5 7 2 2" xfId="931"/>
    <cellStyle name="桁区切り 2 5 7 2 2 2" xfId="2251"/>
    <cellStyle name="桁区切り 2 5 7 2 2 2 2" xfId="4900"/>
    <cellStyle name="桁区切り 2 5 7 2 2 2 2 2" xfId="10004"/>
    <cellStyle name="桁区切り 2 5 7 2 2 2 2 3" xfId="15486"/>
    <cellStyle name="桁区切り 2 5 7 2 2 2 3" xfId="10003"/>
    <cellStyle name="桁区切り 2 5 7 2 2 2 4" xfId="12842"/>
    <cellStyle name="桁区切り 2 5 7 2 2 3" xfId="3580"/>
    <cellStyle name="桁区切り 2 5 7 2 2 3 2" xfId="10005"/>
    <cellStyle name="桁区切り 2 5 7 2 2 3 3" xfId="14166"/>
    <cellStyle name="桁区切り 2 5 7 2 2 4" xfId="10002"/>
    <cellStyle name="桁区切り 2 5 7 2 2 5" xfId="11522"/>
    <cellStyle name="桁区切り 2 5 7 2 3" xfId="1531"/>
    <cellStyle name="桁区切り 2 5 7 2 3 2" xfId="4180"/>
    <cellStyle name="桁区切り 2 5 7 2 3 2 2" xfId="10007"/>
    <cellStyle name="桁区切り 2 5 7 2 3 2 3" xfId="14766"/>
    <cellStyle name="桁区切り 2 5 7 2 3 3" xfId="10006"/>
    <cellStyle name="桁区切り 2 5 7 2 3 4" xfId="12122"/>
    <cellStyle name="桁区切り 2 5 7 2 4" xfId="2860"/>
    <cellStyle name="桁区切り 2 5 7 2 4 2" xfId="10008"/>
    <cellStyle name="桁区切り 2 5 7 2 4 3" xfId="13446"/>
    <cellStyle name="桁区切り 2 5 7 2 5" xfId="10001"/>
    <cellStyle name="桁区切り 2 5 7 2 6" xfId="10802"/>
    <cellStyle name="桁区切り 2 5 7 3" xfId="331"/>
    <cellStyle name="桁区切り 2 5 7 3 2" xfId="1051"/>
    <cellStyle name="桁区切り 2 5 7 3 2 2" xfId="2371"/>
    <cellStyle name="桁区切り 2 5 7 3 2 2 2" xfId="5020"/>
    <cellStyle name="桁区切り 2 5 7 3 2 2 2 2" xfId="10012"/>
    <cellStyle name="桁区切り 2 5 7 3 2 2 2 3" xfId="15606"/>
    <cellStyle name="桁区切り 2 5 7 3 2 2 3" xfId="10011"/>
    <cellStyle name="桁区切り 2 5 7 3 2 2 4" xfId="12962"/>
    <cellStyle name="桁区切り 2 5 7 3 2 3" xfId="3700"/>
    <cellStyle name="桁区切り 2 5 7 3 2 3 2" xfId="10013"/>
    <cellStyle name="桁区切り 2 5 7 3 2 3 3" xfId="14286"/>
    <cellStyle name="桁区切り 2 5 7 3 2 4" xfId="10010"/>
    <cellStyle name="桁区切り 2 5 7 3 2 5" xfId="11642"/>
    <cellStyle name="桁区切り 2 5 7 3 3" xfId="1651"/>
    <cellStyle name="桁区切り 2 5 7 3 3 2" xfId="4300"/>
    <cellStyle name="桁区切り 2 5 7 3 3 2 2" xfId="10015"/>
    <cellStyle name="桁区切り 2 5 7 3 3 2 3" xfId="14886"/>
    <cellStyle name="桁区切り 2 5 7 3 3 3" xfId="10014"/>
    <cellStyle name="桁区切り 2 5 7 3 3 4" xfId="12242"/>
    <cellStyle name="桁区切り 2 5 7 3 4" xfId="2980"/>
    <cellStyle name="桁区切り 2 5 7 3 4 2" xfId="10016"/>
    <cellStyle name="桁区切り 2 5 7 3 4 3" xfId="13566"/>
    <cellStyle name="桁区切り 2 5 7 3 5" xfId="10009"/>
    <cellStyle name="桁区切り 2 5 7 3 6" xfId="10922"/>
    <cellStyle name="桁区切り 2 5 7 4" xfId="451"/>
    <cellStyle name="桁区切り 2 5 7 4 2" xfId="1171"/>
    <cellStyle name="桁区切り 2 5 7 4 2 2" xfId="2491"/>
    <cellStyle name="桁区切り 2 5 7 4 2 2 2" xfId="5140"/>
    <cellStyle name="桁区切り 2 5 7 4 2 2 2 2" xfId="10020"/>
    <cellStyle name="桁区切り 2 5 7 4 2 2 2 3" xfId="15726"/>
    <cellStyle name="桁区切り 2 5 7 4 2 2 3" xfId="10019"/>
    <cellStyle name="桁区切り 2 5 7 4 2 2 4" xfId="13082"/>
    <cellStyle name="桁区切り 2 5 7 4 2 3" xfId="3820"/>
    <cellStyle name="桁区切り 2 5 7 4 2 3 2" xfId="10021"/>
    <cellStyle name="桁区切り 2 5 7 4 2 3 3" xfId="14406"/>
    <cellStyle name="桁区切り 2 5 7 4 2 4" xfId="10018"/>
    <cellStyle name="桁区切り 2 5 7 4 2 5" xfId="11762"/>
    <cellStyle name="桁区切り 2 5 7 4 3" xfId="1771"/>
    <cellStyle name="桁区切り 2 5 7 4 3 2" xfId="4420"/>
    <cellStyle name="桁区切り 2 5 7 4 3 2 2" xfId="10023"/>
    <cellStyle name="桁区切り 2 5 7 4 3 2 3" xfId="15006"/>
    <cellStyle name="桁区切り 2 5 7 4 3 3" xfId="10022"/>
    <cellStyle name="桁区切り 2 5 7 4 3 4" xfId="12362"/>
    <cellStyle name="桁区切り 2 5 7 4 4" xfId="3100"/>
    <cellStyle name="桁区切り 2 5 7 4 4 2" xfId="10024"/>
    <cellStyle name="桁区切り 2 5 7 4 4 3" xfId="13686"/>
    <cellStyle name="桁区切り 2 5 7 4 5" xfId="10017"/>
    <cellStyle name="桁区切り 2 5 7 4 6" xfId="11042"/>
    <cellStyle name="桁区切り 2 5 7 5" xfId="571"/>
    <cellStyle name="桁区切り 2 5 7 5 2" xfId="1291"/>
    <cellStyle name="桁区切り 2 5 7 5 2 2" xfId="2611"/>
    <cellStyle name="桁区切り 2 5 7 5 2 2 2" xfId="5260"/>
    <cellStyle name="桁区切り 2 5 7 5 2 2 2 2" xfId="10028"/>
    <cellStyle name="桁区切り 2 5 7 5 2 2 2 3" xfId="15846"/>
    <cellStyle name="桁区切り 2 5 7 5 2 2 3" xfId="10027"/>
    <cellStyle name="桁区切り 2 5 7 5 2 2 4" xfId="13202"/>
    <cellStyle name="桁区切り 2 5 7 5 2 3" xfId="3940"/>
    <cellStyle name="桁区切り 2 5 7 5 2 3 2" xfId="10029"/>
    <cellStyle name="桁区切り 2 5 7 5 2 3 3" xfId="14526"/>
    <cellStyle name="桁区切り 2 5 7 5 2 4" xfId="10026"/>
    <cellStyle name="桁区切り 2 5 7 5 2 5" xfId="11882"/>
    <cellStyle name="桁区切り 2 5 7 5 3" xfId="1891"/>
    <cellStyle name="桁区切り 2 5 7 5 3 2" xfId="4540"/>
    <cellStyle name="桁区切り 2 5 7 5 3 2 2" xfId="10031"/>
    <cellStyle name="桁区切り 2 5 7 5 3 2 3" xfId="15126"/>
    <cellStyle name="桁区切り 2 5 7 5 3 3" xfId="10030"/>
    <cellStyle name="桁区切り 2 5 7 5 3 4" xfId="12482"/>
    <cellStyle name="桁区切り 2 5 7 5 4" xfId="3220"/>
    <cellStyle name="桁区切り 2 5 7 5 4 2" xfId="10032"/>
    <cellStyle name="桁区切り 2 5 7 5 4 3" xfId="13806"/>
    <cellStyle name="桁区切り 2 5 7 5 5" xfId="10025"/>
    <cellStyle name="桁区切り 2 5 7 5 6" xfId="11162"/>
    <cellStyle name="桁区切り 2 5 7 6" xfId="691"/>
    <cellStyle name="桁区切り 2 5 7 6 2" xfId="2011"/>
    <cellStyle name="桁区切り 2 5 7 6 2 2" xfId="4660"/>
    <cellStyle name="桁区切り 2 5 7 6 2 2 2" xfId="10035"/>
    <cellStyle name="桁区切り 2 5 7 6 2 2 3" xfId="15246"/>
    <cellStyle name="桁区切り 2 5 7 6 2 3" xfId="10034"/>
    <cellStyle name="桁区切り 2 5 7 6 2 4" xfId="12602"/>
    <cellStyle name="桁区切り 2 5 7 6 3" xfId="3340"/>
    <cellStyle name="桁区切り 2 5 7 6 3 2" xfId="10036"/>
    <cellStyle name="桁区切り 2 5 7 6 3 3" xfId="13926"/>
    <cellStyle name="桁区切り 2 5 7 6 4" xfId="10033"/>
    <cellStyle name="桁区切り 2 5 7 6 5" xfId="11282"/>
    <cellStyle name="桁区切り 2 5 7 7" xfId="811"/>
    <cellStyle name="桁区切り 2 5 7 7 2" xfId="2131"/>
    <cellStyle name="桁区切り 2 5 7 7 2 2" xfId="4780"/>
    <cellStyle name="桁区切り 2 5 7 7 2 2 2" xfId="10039"/>
    <cellStyle name="桁区切り 2 5 7 7 2 2 3" xfId="15366"/>
    <cellStyle name="桁区切り 2 5 7 7 2 3" xfId="10038"/>
    <cellStyle name="桁区切り 2 5 7 7 2 4" xfId="12722"/>
    <cellStyle name="桁区切り 2 5 7 7 3" xfId="3460"/>
    <cellStyle name="桁区切り 2 5 7 7 3 2" xfId="10040"/>
    <cellStyle name="桁区切り 2 5 7 7 3 3" xfId="14046"/>
    <cellStyle name="桁区切り 2 5 7 7 4" xfId="10037"/>
    <cellStyle name="桁区切り 2 5 7 7 5" xfId="11402"/>
    <cellStyle name="桁区切り 2 5 7 8" xfId="1411"/>
    <cellStyle name="桁区切り 2 5 7 8 2" xfId="4060"/>
    <cellStyle name="桁区切り 2 5 7 8 2 2" xfId="10042"/>
    <cellStyle name="桁区切り 2 5 7 8 2 3" xfId="14646"/>
    <cellStyle name="桁区切り 2 5 7 8 3" xfId="10041"/>
    <cellStyle name="桁区切り 2 5 7 8 4" xfId="12002"/>
    <cellStyle name="桁区切り 2 5 7 9" xfId="2740"/>
    <cellStyle name="桁区切り 2 5 7 9 2" xfId="10043"/>
    <cellStyle name="桁区切り 2 5 7 9 3" xfId="13326"/>
    <cellStyle name="桁区切り 2 5 8" xfId="131"/>
    <cellStyle name="桁区切り 2 5 8 2" xfId="851"/>
    <cellStyle name="桁区切り 2 5 8 2 2" xfId="2171"/>
    <cellStyle name="桁区切り 2 5 8 2 2 2" xfId="4820"/>
    <cellStyle name="桁区切り 2 5 8 2 2 2 2" xfId="10047"/>
    <cellStyle name="桁区切り 2 5 8 2 2 2 3" xfId="15406"/>
    <cellStyle name="桁区切り 2 5 8 2 2 3" xfId="10046"/>
    <cellStyle name="桁区切り 2 5 8 2 2 4" xfId="12762"/>
    <cellStyle name="桁区切り 2 5 8 2 3" xfId="3500"/>
    <cellStyle name="桁区切り 2 5 8 2 3 2" xfId="10048"/>
    <cellStyle name="桁区切り 2 5 8 2 3 3" xfId="14086"/>
    <cellStyle name="桁区切り 2 5 8 2 4" xfId="10045"/>
    <cellStyle name="桁区切り 2 5 8 2 5" xfId="11442"/>
    <cellStyle name="桁区切り 2 5 8 3" xfId="1451"/>
    <cellStyle name="桁区切り 2 5 8 3 2" xfId="4100"/>
    <cellStyle name="桁区切り 2 5 8 3 2 2" xfId="10050"/>
    <cellStyle name="桁区切り 2 5 8 3 2 3" xfId="14686"/>
    <cellStyle name="桁区切り 2 5 8 3 3" xfId="10049"/>
    <cellStyle name="桁区切り 2 5 8 3 4" xfId="12042"/>
    <cellStyle name="桁区切り 2 5 8 4" xfId="2780"/>
    <cellStyle name="桁区切り 2 5 8 4 2" xfId="10051"/>
    <cellStyle name="桁区切り 2 5 8 4 3" xfId="13366"/>
    <cellStyle name="桁区切り 2 5 8 5" xfId="10044"/>
    <cellStyle name="桁区切り 2 5 8 6" xfId="10722"/>
    <cellStyle name="桁区切り 2 5 9" xfId="251"/>
    <cellStyle name="桁区切り 2 5 9 2" xfId="971"/>
    <cellStyle name="桁区切り 2 5 9 2 2" xfId="2291"/>
    <cellStyle name="桁区切り 2 5 9 2 2 2" xfId="4940"/>
    <cellStyle name="桁区切り 2 5 9 2 2 2 2" xfId="10055"/>
    <cellStyle name="桁区切り 2 5 9 2 2 2 3" xfId="15526"/>
    <cellStyle name="桁区切り 2 5 9 2 2 3" xfId="10054"/>
    <cellStyle name="桁区切り 2 5 9 2 2 4" xfId="12882"/>
    <cellStyle name="桁区切り 2 5 9 2 3" xfId="3620"/>
    <cellStyle name="桁区切り 2 5 9 2 3 2" xfId="10056"/>
    <cellStyle name="桁区切り 2 5 9 2 3 3" xfId="14206"/>
    <cellStyle name="桁区切り 2 5 9 2 4" xfId="10053"/>
    <cellStyle name="桁区切り 2 5 9 2 5" xfId="11562"/>
    <cellStyle name="桁区切り 2 5 9 3" xfId="1571"/>
    <cellStyle name="桁区切り 2 5 9 3 2" xfId="4220"/>
    <cellStyle name="桁区切り 2 5 9 3 2 2" xfId="10058"/>
    <cellStyle name="桁区切り 2 5 9 3 2 3" xfId="14806"/>
    <cellStyle name="桁区切り 2 5 9 3 3" xfId="10057"/>
    <cellStyle name="桁区切り 2 5 9 3 4" xfId="12162"/>
    <cellStyle name="桁区切り 2 5 9 4" xfId="2900"/>
    <cellStyle name="桁区切り 2 5 9 4 2" xfId="10059"/>
    <cellStyle name="桁区切り 2 5 9 4 3" xfId="13486"/>
    <cellStyle name="桁区切り 2 5 9 5" xfId="10052"/>
    <cellStyle name="桁区切り 2 5 9 6" xfId="10842"/>
    <cellStyle name="桁区切り 2 6" xfId="13"/>
    <cellStyle name="桁区切り 2 6 10" xfId="1335"/>
    <cellStyle name="桁区切り 2 6 10 2" xfId="3984"/>
    <cellStyle name="桁区切り 2 6 10 2 2" xfId="10062"/>
    <cellStyle name="桁区切り 2 6 10 2 3" xfId="14570"/>
    <cellStyle name="桁区切り 2 6 10 3" xfId="10061"/>
    <cellStyle name="桁区切り 2 6 10 4" xfId="11926"/>
    <cellStyle name="桁区切り 2 6 11" xfId="2663"/>
    <cellStyle name="桁区切り 2 6 11 2" xfId="10063"/>
    <cellStyle name="桁区切り 2 6 11 3" xfId="13250"/>
    <cellStyle name="桁区切り 2 6 12" xfId="10060"/>
    <cellStyle name="桁区切り 2 6 13" xfId="10606"/>
    <cellStyle name="桁区切り 2 6 2" xfId="55"/>
    <cellStyle name="桁区切り 2 6 2 10" xfId="10064"/>
    <cellStyle name="桁区切り 2 6 2 11" xfId="10646"/>
    <cellStyle name="桁区切り 2 6 2 2" xfId="175"/>
    <cellStyle name="桁区切り 2 6 2 2 2" xfId="895"/>
    <cellStyle name="桁区切り 2 6 2 2 2 2" xfId="2215"/>
    <cellStyle name="桁区切り 2 6 2 2 2 2 2" xfId="4864"/>
    <cellStyle name="桁区切り 2 6 2 2 2 2 2 2" xfId="10068"/>
    <cellStyle name="桁区切り 2 6 2 2 2 2 2 3" xfId="15450"/>
    <cellStyle name="桁区切り 2 6 2 2 2 2 3" xfId="10067"/>
    <cellStyle name="桁区切り 2 6 2 2 2 2 4" xfId="12806"/>
    <cellStyle name="桁区切り 2 6 2 2 2 3" xfId="3544"/>
    <cellStyle name="桁区切り 2 6 2 2 2 3 2" xfId="10069"/>
    <cellStyle name="桁区切り 2 6 2 2 2 3 3" xfId="14130"/>
    <cellStyle name="桁区切り 2 6 2 2 2 4" xfId="10066"/>
    <cellStyle name="桁区切り 2 6 2 2 2 5" xfId="11486"/>
    <cellStyle name="桁区切り 2 6 2 2 3" xfId="1495"/>
    <cellStyle name="桁区切り 2 6 2 2 3 2" xfId="4144"/>
    <cellStyle name="桁区切り 2 6 2 2 3 2 2" xfId="10071"/>
    <cellStyle name="桁区切り 2 6 2 2 3 2 3" xfId="14730"/>
    <cellStyle name="桁区切り 2 6 2 2 3 3" xfId="10070"/>
    <cellStyle name="桁区切り 2 6 2 2 3 4" xfId="12086"/>
    <cellStyle name="桁区切り 2 6 2 2 4" xfId="2824"/>
    <cellStyle name="桁区切り 2 6 2 2 4 2" xfId="10072"/>
    <cellStyle name="桁区切り 2 6 2 2 4 3" xfId="13410"/>
    <cellStyle name="桁区切り 2 6 2 2 5" xfId="10065"/>
    <cellStyle name="桁区切り 2 6 2 2 6" xfId="10766"/>
    <cellStyle name="桁区切り 2 6 2 3" xfId="295"/>
    <cellStyle name="桁区切り 2 6 2 3 2" xfId="1015"/>
    <cellStyle name="桁区切り 2 6 2 3 2 2" xfId="2335"/>
    <cellStyle name="桁区切り 2 6 2 3 2 2 2" xfId="4984"/>
    <cellStyle name="桁区切り 2 6 2 3 2 2 2 2" xfId="10076"/>
    <cellStyle name="桁区切り 2 6 2 3 2 2 2 3" xfId="15570"/>
    <cellStyle name="桁区切り 2 6 2 3 2 2 3" xfId="10075"/>
    <cellStyle name="桁区切り 2 6 2 3 2 2 4" xfId="12926"/>
    <cellStyle name="桁区切り 2 6 2 3 2 3" xfId="3664"/>
    <cellStyle name="桁区切り 2 6 2 3 2 3 2" xfId="10077"/>
    <cellStyle name="桁区切り 2 6 2 3 2 3 3" xfId="14250"/>
    <cellStyle name="桁区切り 2 6 2 3 2 4" xfId="10074"/>
    <cellStyle name="桁区切り 2 6 2 3 2 5" xfId="11606"/>
    <cellStyle name="桁区切り 2 6 2 3 3" xfId="1615"/>
    <cellStyle name="桁区切り 2 6 2 3 3 2" xfId="4264"/>
    <cellStyle name="桁区切り 2 6 2 3 3 2 2" xfId="10079"/>
    <cellStyle name="桁区切り 2 6 2 3 3 2 3" xfId="14850"/>
    <cellStyle name="桁区切り 2 6 2 3 3 3" xfId="10078"/>
    <cellStyle name="桁区切り 2 6 2 3 3 4" xfId="12206"/>
    <cellStyle name="桁区切り 2 6 2 3 4" xfId="2944"/>
    <cellStyle name="桁区切り 2 6 2 3 4 2" xfId="10080"/>
    <cellStyle name="桁区切り 2 6 2 3 4 3" xfId="13530"/>
    <cellStyle name="桁区切り 2 6 2 3 5" xfId="10073"/>
    <cellStyle name="桁区切り 2 6 2 3 6" xfId="10886"/>
    <cellStyle name="桁区切り 2 6 2 4" xfId="415"/>
    <cellStyle name="桁区切り 2 6 2 4 2" xfId="1135"/>
    <cellStyle name="桁区切り 2 6 2 4 2 2" xfId="2455"/>
    <cellStyle name="桁区切り 2 6 2 4 2 2 2" xfId="5104"/>
    <cellStyle name="桁区切り 2 6 2 4 2 2 2 2" xfId="10084"/>
    <cellStyle name="桁区切り 2 6 2 4 2 2 2 3" xfId="15690"/>
    <cellStyle name="桁区切り 2 6 2 4 2 2 3" xfId="10083"/>
    <cellStyle name="桁区切り 2 6 2 4 2 2 4" xfId="13046"/>
    <cellStyle name="桁区切り 2 6 2 4 2 3" xfId="3784"/>
    <cellStyle name="桁区切り 2 6 2 4 2 3 2" xfId="10085"/>
    <cellStyle name="桁区切り 2 6 2 4 2 3 3" xfId="14370"/>
    <cellStyle name="桁区切り 2 6 2 4 2 4" xfId="10082"/>
    <cellStyle name="桁区切り 2 6 2 4 2 5" xfId="11726"/>
    <cellStyle name="桁区切り 2 6 2 4 3" xfId="1735"/>
    <cellStyle name="桁区切り 2 6 2 4 3 2" xfId="4384"/>
    <cellStyle name="桁区切り 2 6 2 4 3 2 2" xfId="10087"/>
    <cellStyle name="桁区切り 2 6 2 4 3 2 3" xfId="14970"/>
    <cellStyle name="桁区切り 2 6 2 4 3 3" xfId="10086"/>
    <cellStyle name="桁区切り 2 6 2 4 3 4" xfId="12326"/>
    <cellStyle name="桁区切り 2 6 2 4 4" xfId="3064"/>
    <cellStyle name="桁区切り 2 6 2 4 4 2" xfId="10088"/>
    <cellStyle name="桁区切り 2 6 2 4 4 3" xfId="13650"/>
    <cellStyle name="桁区切り 2 6 2 4 5" xfId="10081"/>
    <cellStyle name="桁区切り 2 6 2 4 6" xfId="11006"/>
    <cellStyle name="桁区切り 2 6 2 5" xfId="535"/>
    <cellStyle name="桁区切り 2 6 2 5 2" xfId="1255"/>
    <cellStyle name="桁区切り 2 6 2 5 2 2" xfId="2575"/>
    <cellStyle name="桁区切り 2 6 2 5 2 2 2" xfId="5224"/>
    <cellStyle name="桁区切り 2 6 2 5 2 2 2 2" xfId="10092"/>
    <cellStyle name="桁区切り 2 6 2 5 2 2 2 3" xfId="15810"/>
    <cellStyle name="桁区切り 2 6 2 5 2 2 3" xfId="10091"/>
    <cellStyle name="桁区切り 2 6 2 5 2 2 4" xfId="13166"/>
    <cellStyle name="桁区切り 2 6 2 5 2 3" xfId="3904"/>
    <cellStyle name="桁区切り 2 6 2 5 2 3 2" xfId="10093"/>
    <cellStyle name="桁区切り 2 6 2 5 2 3 3" xfId="14490"/>
    <cellStyle name="桁区切り 2 6 2 5 2 4" xfId="10090"/>
    <cellStyle name="桁区切り 2 6 2 5 2 5" xfId="11846"/>
    <cellStyle name="桁区切り 2 6 2 5 3" xfId="1855"/>
    <cellStyle name="桁区切り 2 6 2 5 3 2" xfId="4504"/>
    <cellStyle name="桁区切り 2 6 2 5 3 2 2" xfId="10095"/>
    <cellStyle name="桁区切り 2 6 2 5 3 2 3" xfId="15090"/>
    <cellStyle name="桁区切り 2 6 2 5 3 3" xfId="10094"/>
    <cellStyle name="桁区切り 2 6 2 5 3 4" xfId="12446"/>
    <cellStyle name="桁区切り 2 6 2 5 4" xfId="3184"/>
    <cellStyle name="桁区切り 2 6 2 5 4 2" xfId="10096"/>
    <cellStyle name="桁区切り 2 6 2 5 4 3" xfId="13770"/>
    <cellStyle name="桁区切り 2 6 2 5 5" xfId="10089"/>
    <cellStyle name="桁区切り 2 6 2 5 6" xfId="11126"/>
    <cellStyle name="桁区切り 2 6 2 6" xfId="655"/>
    <cellStyle name="桁区切り 2 6 2 6 2" xfId="1975"/>
    <cellStyle name="桁区切り 2 6 2 6 2 2" xfId="4624"/>
    <cellStyle name="桁区切り 2 6 2 6 2 2 2" xfId="10099"/>
    <cellStyle name="桁区切り 2 6 2 6 2 2 3" xfId="15210"/>
    <cellStyle name="桁区切り 2 6 2 6 2 3" xfId="10098"/>
    <cellStyle name="桁区切り 2 6 2 6 2 4" xfId="12566"/>
    <cellStyle name="桁区切り 2 6 2 6 3" xfId="3304"/>
    <cellStyle name="桁区切り 2 6 2 6 3 2" xfId="10100"/>
    <cellStyle name="桁区切り 2 6 2 6 3 3" xfId="13890"/>
    <cellStyle name="桁区切り 2 6 2 6 4" xfId="10097"/>
    <cellStyle name="桁区切り 2 6 2 6 5" xfId="11246"/>
    <cellStyle name="桁区切り 2 6 2 7" xfId="775"/>
    <cellStyle name="桁区切り 2 6 2 7 2" xfId="2095"/>
    <cellStyle name="桁区切り 2 6 2 7 2 2" xfId="4744"/>
    <cellStyle name="桁区切り 2 6 2 7 2 2 2" xfId="10103"/>
    <cellStyle name="桁区切り 2 6 2 7 2 2 3" xfId="15330"/>
    <cellStyle name="桁区切り 2 6 2 7 2 3" xfId="10102"/>
    <cellStyle name="桁区切り 2 6 2 7 2 4" xfId="12686"/>
    <cellStyle name="桁区切り 2 6 2 7 3" xfId="3424"/>
    <cellStyle name="桁区切り 2 6 2 7 3 2" xfId="10104"/>
    <cellStyle name="桁区切り 2 6 2 7 3 3" xfId="14010"/>
    <cellStyle name="桁区切り 2 6 2 7 4" xfId="10101"/>
    <cellStyle name="桁区切り 2 6 2 7 5" xfId="11366"/>
    <cellStyle name="桁区切り 2 6 2 8" xfId="1375"/>
    <cellStyle name="桁区切り 2 6 2 8 2" xfId="4024"/>
    <cellStyle name="桁区切り 2 6 2 8 2 2" xfId="10106"/>
    <cellStyle name="桁区切り 2 6 2 8 2 3" xfId="14610"/>
    <cellStyle name="桁区切り 2 6 2 8 3" xfId="10105"/>
    <cellStyle name="桁区切り 2 6 2 8 4" xfId="11966"/>
    <cellStyle name="桁区切り 2 6 2 9" xfId="2704"/>
    <cellStyle name="桁区切り 2 6 2 9 2" xfId="10107"/>
    <cellStyle name="桁区切り 2 6 2 9 3" xfId="13290"/>
    <cellStyle name="桁区切り 2 6 3" xfId="95"/>
    <cellStyle name="桁区切り 2 6 3 10" xfId="10108"/>
    <cellStyle name="桁区切り 2 6 3 11" xfId="10686"/>
    <cellStyle name="桁区切り 2 6 3 2" xfId="215"/>
    <cellStyle name="桁区切り 2 6 3 2 2" xfId="935"/>
    <cellStyle name="桁区切り 2 6 3 2 2 2" xfId="2255"/>
    <cellStyle name="桁区切り 2 6 3 2 2 2 2" xfId="4904"/>
    <cellStyle name="桁区切り 2 6 3 2 2 2 2 2" xfId="10112"/>
    <cellStyle name="桁区切り 2 6 3 2 2 2 2 3" xfId="15490"/>
    <cellStyle name="桁区切り 2 6 3 2 2 2 3" xfId="10111"/>
    <cellStyle name="桁区切り 2 6 3 2 2 2 4" xfId="12846"/>
    <cellStyle name="桁区切り 2 6 3 2 2 3" xfId="3584"/>
    <cellStyle name="桁区切り 2 6 3 2 2 3 2" xfId="10113"/>
    <cellStyle name="桁区切り 2 6 3 2 2 3 3" xfId="14170"/>
    <cellStyle name="桁区切り 2 6 3 2 2 4" xfId="10110"/>
    <cellStyle name="桁区切り 2 6 3 2 2 5" xfId="11526"/>
    <cellStyle name="桁区切り 2 6 3 2 3" xfId="1535"/>
    <cellStyle name="桁区切り 2 6 3 2 3 2" xfId="4184"/>
    <cellStyle name="桁区切り 2 6 3 2 3 2 2" xfId="10115"/>
    <cellStyle name="桁区切り 2 6 3 2 3 2 3" xfId="14770"/>
    <cellStyle name="桁区切り 2 6 3 2 3 3" xfId="10114"/>
    <cellStyle name="桁区切り 2 6 3 2 3 4" xfId="12126"/>
    <cellStyle name="桁区切り 2 6 3 2 4" xfId="2864"/>
    <cellStyle name="桁区切り 2 6 3 2 4 2" xfId="10116"/>
    <cellStyle name="桁区切り 2 6 3 2 4 3" xfId="13450"/>
    <cellStyle name="桁区切り 2 6 3 2 5" xfId="10109"/>
    <cellStyle name="桁区切り 2 6 3 2 6" xfId="10806"/>
    <cellStyle name="桁区切り 2 6 3 3" xfId="335"/>
    <cellStyle name="桁区切り 2 6 3 3 2" xfId="1055"/>
    <cellStyle name="桁区切り 2 6 3 3 2 2" xfId="2375"/>
    <cellStyle name="桁区切り 2 6 3 3 2 2 2" xfId="5024"/>
    <cellStyle name="桁区切り 2 6 3 3 2 2 2 2" xfId="10120"/>
    <cellStyle name="桁区切り 2 6 3 3 2 2 2 3" xfId="15610"/>
    <cellStyle name="桁区切り 2 6 3 3 2 2 3" xfId="10119"/>
    <cellStyle name="桁区切り 2 6 3 3 2 2 4" xfId="12966"/>
    <cellStyle name="桁区切り 2 6 3 3 2 3" xfId="3704"/>
    <cellStyle name="桁区切り 2 6 3 3 2 3 2" xfId="10121"/>
    <cellStyle name="桁区切り 2 6 3 3 2 3 3" xfId="14290"/>
    <cellStyle name="桁区切り 2 6 3 3 2 4" xfId="10118"/>
    <cellStyle name="桁区切り 2 6 3 3 2 5" xfId="11646"/>
    <cellStyle name="桁区切り 2 6 3 3 3" xfId="1655"/>
    <cellStyle name="桁区切り 2 6 3 3 3 2" xfId="4304"/>
    <cellStyle name="桁区切り 2 6 3 3 3 2 2" xfId="10123"/>
    <cellStyle name="桁区切り 2 6 3 3 3 2 3" xfId="14890"/>
    <cellStyle name="桁区切り 2 6 3 3 3 3" xfId="10122"/>
    <cellStyle name="桁区切り 2 6 3 3 3 4" xfId="12246"/>
    <cellStyle name="桁区切り 2 6 3 3 4" xfId="2984"/>
    <cellStyle name="桁区切り 2 6 3 3 4 2" xfId="10124"/>
    <cellStyle name="桁区切り 2 6 3 3 4 3" xfId="13570"/>
    <cellStyle name="桁区切り 2 6 3 3 5" xfId="10117"/>
    <cellStyle name="桁区切り 2 6 3 3 6" xfId="10926"/>
    <cellStyle name="桁区切り 2 6 3 4" xfId="455"/>
    <cellStyle name="桁区切り 2 6 3 4 2" xfId="1175"/>
    <cellStyle name="桁区切り 2 6 3 4 2 2" xfId="2495"/>
    <cellStyle name="桁区切り 2 6 3 4 2 2 2" xfId="5144"/>
    <cellStyle name="桁区切り 2 6 3 4 2 2 2 2" xfId="10128"/>
    <cellStyle name="桁区切り 2 6 3 4 2 2 2 3" xfId="15730"/>
    <cellStyle name="桁区切り 2 6 3 4 2 2 3" xfId="10127"/>
    <cellStyle name="桁区切り 2 6 3 4 2 2 4" xfId="13086"/>
    <cellStyle name="桁区切り 2 6 3 4 2 3" xfId="3824"/>
    <cellStyle name="桁区切り 2 6 3 4 2 3 2" xfId="10129"/>
    <cellStyle name="桁区切り 2 6 3 4 2 3 3" xfId="14410"/>
    <cellStyle name="桁区切り 2 6 3 4 2 4" xfId="10126"/>
    <cellStyle name="桁区切り 2 6 3 4 2 5" xfId="11766"/>
    <cellStyle name="桁区切り 2 6 3 4 3" xfId="1775"/>
    <cellStyle name="桁区切り 2 6 3 4 3 2" xfId="4424"/>
    <cellStyle name="桁区切り 2 6 3 4 3 2 2" xfId="10131"/>
    <cellStyle name="桁区切り 2 6 3 4 3 2 3" xfId="15010"/>
    <cellStyle name="桁区切り 2 6 3 4 3 3" xfId="10130"/>
    <cellStyle name="桁区切り 2 6 3 4 3 4" xfId="12366"/>
    <cellStyle name="桁区切り 2 6 3 4 4" xfId="3104"/>
    <cellStyle name="桁区切り 2 6 3 4 4 2" xfId="10132"/>
    <cellStyle name="桁区切り 2 6 3 4 4 3" xfId="13690"/>
    <cellStyle name="桁区切り 2 6 3 4 5" xfId="10125"/>
    <cellStyle name="桁区切り 2 6 3 4 6" xfId="11046"/>
    <cellStyle name="桁区切り 2 6 3 5" xfId="575"/>
    <cellStyle name="桁区切り 2 6 3 5 2" xfId="1295"/>
    <cellStyle name="桁区切り 2 6 3 5 2 2" xfId="2615"/>
    <cellStyle name="桁区切り 2 6 3 5 2 2 2" xfId="5264"/>
    <cellStyle name="桁区切り 2 6 3 5 2 2 2 2" xfId="10136"/>
    <cellStyle name="桁区切り 2 6 3 5 2 2 2 3" xfId="15850"/>
    <cellStyle name="桁区切り 2 6 3 5 2 2 3" xfId="10135"/>
    <cellStyle name="桁区切り 2 6 3 5 2 2 4" xfId="13206"/>
    <cellStyle name="桁区切り 2 6 3 5 2 3" xfId="3944"/>
    <cellStyle name="桁区切り 2 6 3 5 2 3 2" xfId="10137"/>
    <cellStyle name="桁区切り 2 6 3 5 2 3 3" xfId="14530"/>
    <cellStyle name="桁区切り 2 6 3 5 2 4" xfId="10134"/>
    <cellStyle name="桁区切り 2 6 3 5 2 5" xfId="11886"/>
    <cellStyle name="桁区切り 2 6 3 5 3" xfId="1895"/>
    <cellStyle name="桁区切り 2 6 3 5 3 2" xfId="4544"/>
    <cellStyle name="桁区切り 2 6 3 5 3 2 2" xfId="10139"/>
    <cellStyle name="桁区切り 2 6 3 5 3 2 3" xfId="15130"/>
    <cellStyle name="桁区切り 2 6 3 5 3 3" xfId="10138"/>
    <cellStyle name="桁区切り 2 6 3 5 3 4" xfId="12486"/>
    <cellStyle name="桁区切り 2 6 3 5 4" xfId="3224"/>
    <cellStyle name="桁区切り 2 6 3 5 4 2" xfId="10140"/>
    <cellStyle name="桁区切り 2 6 3 5 4 3" xfId="13810"/>
    <cellStyle name="桁区切り 2 6 3 5 5" xfId="10133"/>
    <cellStyle name="桁区切り 2 6 3 5 6" xfId="11166"/>
    <cellStyle name="桁区切り 2 6 3 6" xfId="695"/>
    <cellStyle name="桁区切り 2 6 3 6 2" xfId="2015"/>
    <cellStyle name="桁区切り 2 6 3 6 2 2" xfId="4664"/>
    <cellStyle name="桁区切り 2 6 3 6 2 2 2" xfId="10143"/>
    <cellStyle name="桁区切り 2 6 3 6 2 2 3" xfId="15250"/>
    <cellStyle name="桁区切り 2 6 3 6 2 3" xfId="10142"/>
    <cellStyle name="桁区切り 2 6 3 6 2 4" xfId="12606"/>
    <cellStyle name="桁区切り 2 6 3 6 3" xfId="3344"/>
    <cellStyle name="桁区切り 2 6 3 6 3 2" xfId="10144"/>
    <cellStyle name="桁区切り 2 6 3 6 3 3" xfId="13930"/>
    <cellStyle name="桁区切り 2 6 3 6 4" xfId="10141"/>
    <cellStyle name="桁区切り 2 6 3 6 5" xfId="11286"/>
    <cellStyle name="桁区切り 2 6 3 7" xfId="815"/>
    <cellStyle name="桁区切り 2 6 3 7 2" xfId="2135"/>
    <cellStyle name="桁区切り 2 6 3 7 2 2" xfId="4784"/>
    <cellStyle name="桁区切り 2 6 3 7 2 2 2" xfId="10147"/>
    <cellStyle name="桁区切り 2 6 3 7 2 2 3" xfId="15370"/>
    <cellStyle name="桁区切り 2 6 3 7 2 3" xfId="10146"/>
    <cellStyle name="桁区切り 2 6 3 7 2 4" xfId="12726"/>
    <cellStyle name="桁区切り 2 6 3 7 3" xfId="3464"/>
    <cellStyle name="桁区切り 2 6 3 7 3 2" xfId="10148"/>
    <cellStyle name="桁区切り 2 6 3 7 3 3" xfId="14050"/>
    <cellStyle name="桁区切り 2 6 3 7 4" xfId="10145"/>
    <cellStyle name="桁区切り 2 6 3 7 5" xfId="11406"/>
    <cellStyle name="桁区切り 2 6 3 8" xfId="1415"/>
    <cellStyle name="桁区切り 2 6 3 8 2" xfId="4064"/>
    <cellStyle name="桁区切り 2 6 3 8 2 2" xfId="10150"/>
    <cellStyle name="桁区切り 2 6 3 8 2 3" xfId="14650"/>
    <cellStyle name="桁区切り 2 6 3 8 3" xfId="10149"/>
    <cellStyle name="桁区切り 2 6 3 8 4" xfId="12006"/>
    <cellStyle name="桁区切り 2 6 3 9" xfId="2744"/>
    <cellStyle name="桁区切り 2 6 3 9 2" xfId="10151"/>
    <cellStyle name="桁区切り 2 6 3 9 3" xfId="13330"/>
    <cellStyle name="桁区切り 2 6 4" xfId="135"/>
    <cellStyle name="桁区切り 2 6 4 2" xfId="855"/>
    <cellStyle name="桁区切り 2 6 4 2 2" xfId="2175"/>
    <cellStyle name="桁区切り 2 6 4 2 2 2" xfId="4824"/>
    <cellStyle name="桁区切り 2 6 4 2 2 2 2" xfId="10155"/>
    <cellStyle name="桁区切り 2 6 4 2 2 2 3" xfId="15410"/>
    <cellStyle name="桁区切り 2 6 4 2 2 3" xfId="10154"/>
    <cellStyle name="桁区切り 2 6 4 2 2 4" xfId="12766"/>
    <cellStyle name="桁区切り 2 6 4 2 3" xfId="3504"/>
    <cellStyle name="桁区切り 2 6 4 2 3 2" xfId="10156"/>
    <cellStyle name="桁区切り 2 6 4 2 3 3" xfId="14090"/>
    <cellStyle name="桁区切り 2 6 4 2 4" xfId="10153"/>
    <cellStyle name="桁区切り 2 6 4 2 5" xfId="11446"/>
    <cellStyle name="桁区切り 2 6 4 3" xfId="1455"/>
    <cellStyle name="桁区切り 2 6 4 3 2" xfId="4104"/>
    <cellStyle name="桁区切り 2 6 4 3 2 2" xfId="10158"/>
    <cellStyle name="桁区切り 2 6 4 3 2 3" xfId="14690"/>
    <cellStyle name="桁区切り 2 6 4 3 3" xfId="10157"/>
    <cellStyle name="桁区切り 2 6 4 3 4" xfId="12046"/>
    <cellStyle name="桁区切り 2 6 4 4" xfId="2784"/>
    <cellStyle name="桁区切り 2 6 4 4 2" xfId="10159"/>
    <cellStyle name="桁区切り 2 6 4 4 3" xfId="13370"/>
    <cellStyle name="桁区切り 2 6 4 5" xfId="10152"/>
    <cellStyle name="桁区切り 2 6 4 6" xfId="10726"/>
    <cellStyle name="桁区切り 2 6 5" xfId="255"/>
    <cellStyle name="桁区切り 2 6 5 2" xfId="975"/>
    <cellStyle name="桁区切り 2 6 5 2 2" xfId="2295"/>
    <cellStyle name="桁区切り 2 6 5 2 2 2" xfId="4944"/>
    <cellStyle name="桁区切り 2 6 5 2 2 2 2" xfId="10163"/>
    <cellStyle name="桁区切り 2 6 5 2 2 2 3" xfId="15530"/>
    <cellStyle name="桁区切り 2 6 5 2 2 3" xfId="10162"/>
    <cellStyle name="桁区切り 2 6 5 2 2 4" xfId="12886"/>
    <cellStyle name="桁区切り 2 6 5 2 3" xfId="3624"/>
    <cellStyle name="桁区切り 2 6 5 2 3 2" xfId="10164"/>
    <cellStyle name="桁区切り 2 6 5 2 3 3" xfId="14210"/>
    <cellStyle name="桁区切り 2 6 5 2 4" xfId="10161"/>
    <cellStyle name="桁区切り 2 6 5 2 5" xfId="11566"/>
    <cellStyle name="桁区切り 2 6 5 3" xfId="1575"/>
    <cellStyle name="桁区切り 2 6 5 3 2" xfId="4224"/>
    <cellStyle name="桁区切り 2 6 5 3 2 2" xfId="10166"/>
    <cellStyle name="桁区切り 2 6 5 3 2 3" xfId="14810"/>
    <cellStyle name="桁区切り 2 6 5 3 3" xfId="10165"/>
    <cellStyle name="桁区切り 2 6 5 3 4" xfId="12166"/>
    <cellStyle name="桁区切り 2 6 5 4" xfId="2904"/>
    <cellStyle name="桁区切り 2 6 5 4 2" xfId="10167"/>
    <cellStyle name="桁区切り 2 6 5 4 3" xfId="13490"/>
    <cellStyle name="桁区切り 2 6 5 5" xfId="10160"/>
    <cellStyle name="桁区切り 2 6 5 6" xfId="10846"/>
    <cellStyle name="桁区切り 2 6 6" xfId="375"/>
    <cellStyle name="桁区切り 2 6 6 2" xfId="1095"/>
    <cellStyle name="桁区切り 2 6 6 2 2" xfId="2415"/>
    <cellStyle name="桁区切り 2 6 6 2 2 2" xfId="5064"/>
    <cellStyle name="桁区切り 2 6 6 2 2 2 2" xfId="10171"/>
    <cellStyle name="桁区切り 2 6 6 2 2 2 3" xfId="15650"/>
    <cellStyle name="桁区切り 2 6 6 2 2 3" xfId="10170"/>
    <cellStyle name="桁区切り 2 6 6 2 2 4" xfId="13006"/>
    <cellStyle name="桁区切り 2 6 6 2 3" xfId="3744"/>
    <cellStyle name="桁区切り 2 6 6 2 3 2" xfId="10172"/>
    <cellStyle name="桁区切り 2 6 6 2 3 3" xfId="14330"/>
    <cellStyle name="桁区切り 2 6 6 2 4" xfId="10169"/>
    <cellStyle name="桁区切り 2 6 6 2 5" xfId="11686"/>
    <cellStyle name="桁区切り 2 6 6 3" xfId="1695"/>
    <cellStyle name="桁区切り 2 6 6 3 2" xfId="4344"/>
    <cellStyle name="桁区切り 2 6 6 3 2 2" xfId="10174"/>
    <cellStyle name="桁区切り 2 6 6 3 2 3" xfId="14930"/>
    <cellStyle name="桁区切り 2 6 6 3 3" xfId="10173"/>
    <cellStyle name="桁区切り 2 6 6 3 4" xfId="12286"/>
    <cellStyle name="桁区切り 2 6 6 4" xfId="3024"/>
    <cellStyle name="桁区切り 2 6 6 4 2" xfId="10175"/>
    <cellStyle name="桁区切り 2 6 6 4 3" xfId="13610"/>
    <cellStyle name="桁区切り 2 6 6 5" xfId="10168"/>
    <cellStyle name="桁区切り 2 6 6 6" xfId="10966"/>
    <cellStyle name="桁区切り 2 6 7" xfId="495"/>
    <cellStyle name="桁区切り 2 6 7 2" xfId="1215"/>
    <cellStyle name="桁区切り 2 6 7 2 2" xfId="2535"/>
    <cellStyle name="桁区切り 2 6 7 2 2 2" xfId="5184"/>
    <cellStyle name="桁区切り 2 6 7 2 2 2 2" xfId="10179"/>
    <cellStyle name="桁区切り 2 6 7 2 2 2 3" xfId="15770"/>
    <cellStyle name="桁区切り 2 6 7 2 2 3" xfId="10178"/>
    <cellStyle name="桁区切り 2 6 7 2 2 4" xfId="13126"/>
    <cellStyle name="桁区切り 2 6 7 2 3" xfId="3864"/>
    <cellStyle name="桁区切り 2 6 7 2 3 2" xfId="10180"/>
    <cellStyle name="桁区切り 2 6 7 2 3 3" xfId="14450"/>
    <cellStyle name="桁区切り 2 6 7 2 4" xfId="10177"/>
    <cellStyle name="桁区切り 2 6 7 2 5" xfId="11806"/>
    <cellStyle name="桁区切り 2 6 7 3" xfId="1815"/>
    <cellStyle name="桁区切り 2 6 7 3 2" xfId="4464"/>
    <cellStyle name="桁区切り 2 6 7 3 2 2" xfId="10182"/>
    <cellStyle name="桁区切り 2 6 7 3 2 3" xfId="15050"/>
    <cellStyle name="桁区切り 2 6 7 3 3" xfId="10181"/>
    <cellStyle name="桁区切り 2 6 7 3 4" xfId="12406"/>
    <cellStyle name="桁区切り 2 6 7 4" xfId="3144"/>
    <cellStyle name="桁区切り 2 6 7 4 2" xfId="10183"/>
    <cellStyle name="桁区切り 2 6 7 4 3" xfId="13730"/>
    <cellStyle name="桁区切り 2 6 7 5" xfId="10176"/>
    <cellStyle name="桁区切り 2 6 7 6" xfId="11086"/>
    <cellStyle name="桁区切り 2 6 8" xfId="615"/>
    <cellStyle name="桁区切り 2 6 8 2" xfId="1935"/>
    <cellStyle name="桁区切り 2 6 8 2 2" xfId="4584"/>
    <cellStyle name="桁区切り 2 6 8 2 2 2" xfId="10186"/>
    <cellStyle name="桁区切り 2 6 8 2 2 3" xfId="15170"/>
    <cellStyle name="桁区切り 2 6 8 2 3" xfId="10185"/>
    <cellStyle name="桁区切り 2 6 8 2 4" xfId="12526"/>
    <cellStyle name="桁区切り 2 6 8 3" xfId="3264"/>
    <cellStyle name="桁区切り 2 6 8 3 2" xfId="10187"/>
    <cellStyle name="桁区切り 2 6 8 3 3" xfId="13850"/>
    <cellStyle name="桁区切り 2 6 8 4" xfId="10184"/>
    <cellStyle name="桁区切り 2 6 8 5" xfId="11206"/>
    <cellStyle name="桁区切り 2 6 9" xfId="735"/>
    <cellStyle name="桁区切り 2 6 9 2" xfId="2055"/>
    <cellStyle name="桁区切り 2 6 9 2 2" xfId="4704"/>
    <cellStyle name="桁区切り 2 6 9 2 2 2" xfId="10190"/>
    <cellStyle name="桁区切り 2 6 9 2 2 3" xfId="15290"/>
    <cellStyle name="桁区切り 2 6 9 2 3" xfId="10189"/>
    <cellStyle name="桁区切り 2 6 9 2 4" xfId="12646"/>
    <cellStyle name="桁区切り 2 6 9 3" xfId="3384"/>
    <cellStyle name="桁区切り 2 6 9 3 2" xfId="10191"/>
    <cellStyle name="桁区切り 2 6 9 3 3" xfId="13970"/>
    <cellStyle name="桁区切り 2 6 9 4" xfId="10188"/>
    <cellStyle name="桁区切り 2 6 9 5" xfId="11326"/>
    <cellStyle name="桁区切り 2 7" xfId="23"/>
    <cellStyle name="桁区切り 2 7 10" xfId="1343"/>
    <cellStyle name="桁区切り 2 7 10 2" xfId="3992"/>
    <cellStyle name="桁区切り 2 7 10 2 2" xfId="10194"/>
    <cellStyle name="桁区切り 2 7 10 2 3" xfId="14578"/>
    <cellStyle name="桁区切り 2 7 10 3" xfId="10193"/>
    <cellStyle name="桁区切り 2 7 10 4" xfId="11934"/>
    <cellStyle name="桁区切り 2 7 11" xfId="2672"/>
    <cellStyle name="桁区切り 2 7 11 2" xfId="10195"/>
    <cellStyle name="桁区切り 2 7 11 3" xfId="13258"/>
    <cellStyle name="桁区切り 2 7 12" xfId="10192"/>
    <cellStyle name="桁区切り 2 7 13" xfId="10614"/>
    <cellStyle name="桁区切り 2 7 2" xfId="63"/>
    <cellStyle name="桁区切り 2 7 2 10" xfId="10196"/>
    <cellStyle name="桁区切り 2 7 2 11" xfId="10654"/>
    <cellStyle name="桁区切り 2 7 2 2" xfId="183"/>
    <cellStyle name="桁区切り 2 7 2 2 2" xfId="903"/>
    <cellStyle name="桁区切り 2 7 2 2 2 2" xfId="2223"/>
    <cellStyle name="桁区切り 2 7 2 2 2 2 2" xfId="4872"/>
    <cellStyle name="桁区切り 2 7 2 2 2 2 2 2" xfId="10200"/>
    <cellStyle name="桁区切り 2 7 2 2 2 2 2 3" xfId="15458"/>
    <cellStyle name="桁区切り 2 7 2 2 2 2 3" xfId="10199"/>
    <cellStyle name="桁区切り 2 7 2 2 2 2 4" xfId="12814"/>
    <cellStyle name="桁区切り 2 7 2 2 2 3" xfId="3552"/>
    <cellStyle name="桁区切り 2 7 2 2 2 3 2" xfId="10201"/>
    <cellStyle name="桁区切り 2 7 2 2 2 3 3" xfId="14138"/>
    <cellStyle name="桁区切り 2 7 2 2 2 4" xfId="10198"/>
    <cellStyle name="桁区切り 2 7 2 2 2 5" xfId="11494"/>
    <cellStyle name="桁区切り 2 7 2 2 3" xfId="1503"/>
    <cellStyle name="桁区切り 2 7 2 2 3 2" xfId="4152"/>
    <cellStyle name="桁区切り 2 7 2 2 3 2 2" xfId="10203"/>
    <cellStyle name="桁区切り 2 7 2 2 3 2 3" xfId="14738"/>
    <cellStyle name="桁区切り 2 7 2 2 3 3" xfId="10202"/>
    <cellStyle name="桁区切り 2 7 2 2 3 4" xfId="12094"/>
    <cellStyle name="桁区切り 2 7 2 2 4" xfId="2832"/>
    <cellStyle name="桁区切り 2 7 2 2 4 2" xfId="10204"/>
    <cellStyle name="桁区切り 2 7 2 2 4 3" xfId="13418"/>
    <cellStyle name="桁区切り 2 7 2 2 5" xfId="10197"/>
    <cellStyle name="桁区切り 2 7 2 2 6" xfId="10774"/>
    <cellStyle name="桁区切り 2 7 2 3" xfId="303"/>
    <cellStyle name="桁区切り 2 7 2 3 2" xfId="1023"/>
    <cellStyle name="桁区切り 2 7 2 3 2 2" xfId="2343"/>
    <cellStyle name="桁区切り 2 7 2 3 2 2 2" xfId="4992"/>
    <cellStyle name="桁区切り 2 7 2 3 2 2 2 2" xfId="10208"/>
    <cellStyle name="桁区切り 2 7 2 3 2 2 2 3" xfId="15578"/>
    <cellStyle name="桁区切り 2 7 2 3 2 2 3" xfId="10207"/>
    <cellStyle name="桁区切り 2 7 2 3 2 2 4" xfId="12934"/>
    <cellStyle name="桁区切り 2 7 2 3 2 3" xfId="3672"/>
    <cellStyle name="桁区切り 2 7 2 3 2 3 2" xfId="10209"/>
    <cellStyle name="桁区切り 2 7 2 3 2 3 3" xfId="14258"/>
    <cellStyle name="桁区切り 2 7 2 3 2 4" xfId="10206"/>
    <cellStyle name="桁区切り 2 7 2 3 2 5" xfId="11614"/>
    <cellStyle name="桁区切り 2 7 2 3 3" xfId="1623"/>
    <cellStyle name="桁区切り 2 7 2 3 3 2" xfId="4272"/>
    <cellStyle name="桁区切り 2 7 2 3 3 2 2" xfId="10211"/>
    <cellStyle name="桁区切り 2 7 2 3 3 2 3" xfId="14858"/>
    <cellStyle name="桁区切り 2 7 2 3 3 3" xfId="10210"/>
    <cellStyle name="桁区切り 2 7 2 3 3 4" xfId="12214"/>
    <cellStyle name="桁区切り 2 7 2 3 4" xfId="2952"/>
    <cellStyle name="桁区切り 2 7 2 3 4 2" xfId="10212"/>
    <cellStyle name="桁区切り 2 7 2 3 4 3" xfId="13538"/>
    <cellStyle name="桁区切り 2 7 2 3 5" xfId="10205"/>
    <cellStyle name="桁区切り 2 7 2 3 6" xfId="10894"/>
    <cellStyle name="桁区切り 2 7 2 4" xfId="423"/>
    <cellStyle name="桁区切り 2 7 2 4 2" xfId="1143"/>
    <cellStyle name="桁区切り 2 7 2 4 2 2" xfId="2463"/>
    <cellStyle name="桁区切り 2 7 2 4 2 2 2" xfId="5112"/>
    <cellStyle name="桁区切り 2 7 2 4 2 2 2 2" xfId="10216"/>
    <cellStyle name="桁区切り 2 7 2 4 2 2 2 3" xfId="15698"/>
    <cellStyle name="桁区切り 2 7 2 4 2 2 3" xfId="10215"/>
    <cellStyle name="桁区切り 2 7 2 4 2 2 4" xfId="13054"/>
    <cellStyle name="桁区切り 2 7 2 4 2 3" xfId="3792"/>
    <cellStyle name="桁区切り 2 7 2 4 2 3 2" xfId="10217"/>
    <cellStyle name="桁区切り 2 7 2 4 2 3 3" xfId="14378"/>
    <cellStyle name="桁区切り 2 7 2 4 2 4" xfId="10214"/>
    <cellStyle name="桁区切り 2 7 2 4 2 5" xfId="11734"/>
    <cellStyle name="桁区切り 2 7 2 4 3" xfId="1743"/>
    <cellStyle name="桁区切り 2 7 2 4 3 2" xfId="4392"/>
    <cellStyle name="桁区切り 2 7 2 4 3 2 2" xfId="10219"/>
    <cellStyle name="桁区切り 2 7 2 4 3 2 3" xfId="14978"/>
    <cellStyle name="桁区切り 2 7 2 4 3 3" xfId="10218"/>
    <cellStyle name="桁区切り 2 7 2 4 3 4" xfId="12334"/>
    <cellStyle name="桁区切り 2 7 2 4 4" xfId="3072"/>
    <cellStyle name="桁区切り 2 7 2 4 4 2" xfId="10220"/>
    <cellStyle name="桁区切り 2 7 2 4 4 3" xfId="13658"/>
    <cellStyle name="桁区切り 2 7 2 4 5" xfId="10213"/>
    <cellStyle name="桁区切り 2 7 2 4 6" xfId="11014"/>
    <cellStyle name="桁区切り 2 7 2 5" xfId="543"/>
    <cellStyle name="桁区切り 2 7 2 5 2" xfId="1263"/>
    <cellStyle name="桁区切り 2 7 2 5 2 2" xfId="2583"/>
    <cellStyle name="桁区切り 2 7 2 5 2 2 2" xfId="5232"/>
    <cellStyle name="桁区切り 2 7 2 5 2 2 2 2" xfId="10224"/>
    <cellStyle name="桁区切り 2 7 2 5 2 2 2 3" xfId="15818"/>
    <cellStyle name="桁区切り 2 7 2 5 2 2 3" xfId="10223"/>
    <cellStyle name="桁区切り 2 7 2 5 2 2 4" xfId="13174"/>
    <cellStyle name="桁区切り 2 7 2 5 2 3" xfId="3912"/>
    <cellStyle name="桁区切り 2 7 2 5 2 3 2" xfId="10225"/>
    <cellStyle name="桁区切り 2 7 2 5 2 3 3" xfId="14498"/>
    <cellStyle name="桁区切り 2 7 2 5 2 4" xfId="10222"/>
    <cellStyle name="桁区切り 2 7 2 5 2 5" xfId="11854"/>
    <cellStyle name="桁区切り 2 7 2 5 3" xfId="1863"/>
    <cellStyle name="桁区切り 2 7 2 5 3 2" xfId="4512"/>
    <cellStyle name="桁区切り 2 7 2 5 3 2 2" xfId="10227"/>
    <cellStyle name="桁区切り 2 7 2 5 3 2 3" xfId="15098"/>
    <cellStyle name="桁区切り 2 7 2 5 3 3" xfId="10226"/>
    <cellStyle name="桁区切り 2 7 2 5 3 4" xfId="12454"/>
    <cellStyle name="桁区切り 2 7 2 5 4" xfId="3192"/>
    <cellStyle name="桁区切り 2 7 2 5 4 2" xfId="10228"/>
    <cellStyle name="桁区切り 2 7 2 5 4 3" xfId="13778"/>
    <cellStyle name="桁区切り 2 7 2 5 5" xfId="10221"/>
    <cellStyle name="桁区切り 2 7 2 5 6" xfId="11134"/>
    <cellStyle name="桁区切り 2 7 2 6" xfId="663"/>
    <cellStyle name="桁区切り 2 7 2 6 2" xfId="1983"/>
    <cellStyle name="桁区切り 2 7 2 6 2 2" xfId="4632"/>
    <cellStyle name="桁区切り 2 7 2 6 2 2 2" xfId="10231"/>
    <cellStyle name="桁区切り 2 7 2 6 2 2 3" xfId="15218"/>
    <cellStyle name="桁区切り 2 7 2 6 2 3" xfId="10230"/>
    <cellStyle name="桁区切り 2 7 2 6 2 4" xfId="12574"/>
    <cellStyle name="桁区切り 2 7 2 6 3" xfId="3312"/>
    <cellStyle name="桁区切り 2 7 2 6 3 2" xfId="10232"/>
    <cellStyle name="桁区切り 2 7 2 6 3 3" xfId="13898"/>
    <cellStyle name="桁区切り 2 7 2 6 4" xfId="10229"/>
    <cellStyle name="桁区切り 2 7 2 6 5" xfId="11254"/>
    <cellStyle name="桁区切り 2 7 2 7" xfId="783"/>
    <cellStyle name="桁区切り 2 7 2 7 2" xfId="2103"/>
    <cellStyle name="桁区切り 2 7 2 7 2 2" xfId="4752"/>
    <cellStyle name="桁区切り 2 7 2 7 2 2 2" xfId="10235"/>
    <cellStyle name="桁区切り 2 7 2 7 2 2 3" xfId="15338"/>
    <cellStyle name="桁区切り 2 7 2 7 2 3" xfId="10234"/>
    <cellStyle name="桁区切り 2 7 2 7 2 4" xfId="12694"/>
    <cellStyle name="桁区切り 2 7 2 7 3" xfId="3432"/>
    <cellStyle name="桁区切り 2 7 2 7 3 2" xfId="10236"/>
    <cellStyle name="桁区切り 2 7 2 7 3 3" xfId="14018"/>
    <cellStyle name="桁区切り 2 7 2 7 4" xfId="10233"/>
    <cellStyle name="桁区切り 2 7 2 7 5" xfId="11374"/>
    <cellStyle name="桁区切り 2 7 2 8" xfId="1383"/>
    <cellStyle name="桁区切り 2 7 2 8 2" xfId="4032"/>
    <cellStyle name="桁区切り 2 7 2 8 2 2" xfId="10238"/>
    <cellStyle name="桁区切り 2 7 2 8 2 3" xfId="14618"/>
    <cellStyle name="桁区切り 2 7 2 8 3" xfId="10237"/>
    <cellStyle name="桁区切り 2 7 2 8 4" xfId="11974"/>
    <cellStyle name="桁区切り 2 7 2 9" xfId="2712"/>
    <cellStyle name="桁区切り 2 7 2 9 2" xfId="10239"/>
    <cellStyle name="桁区切り 2 7 2 9 3" xfId="13298"/>
    <cellStyle name="桁区切り 2 7 3" xfId="103"/>
    <cellStyle name="桁区切り 2 7 3 10" xfId="10240"/>
    <cellStyle name="桁区切り 2 7 3 11" xfId="10694"/>
    <cellStyle name="桁区切り 2 7 3 2" xfId="223"/>
    <cellStyle name="桁区切り 2 7 3 2 2" xfId="943"/>
    <cellStyle name="桁区切り 2 7 3 2 2 2" xfId="2263"/>
    <cellStyle name="桁区切り 2 7 3 2 2 2 2" xfId="4912"/>
    <cellStyle name="桁区切り 2 7 3 2 2 2 2 2" xfId="10244"/>
    <cellStyle name="桁区切り 2 7 3 2 2 2 2 3" xfId="15498"/>
    <cellStyle name="桁区切り 2 7 3 2 2 2 3" xfId="10243"/>
    <cellStyle name="桁区切り 2 7 3 2 2 2 4" xfId="12854"/>
    <cellStyle name="桁区切り 2 7 3 2 2 3" xfId="3592"/>
    <cellStyle name="桁区切り 2 7 3 2 2 3 2" xfId="10245"/>
    <cellStyle name="桁区切り 2 7 3 2 2 3 3" xfId="14178"/>
    <cellStyle name="桁区切り 2 7 3 2 2 4" xfId="10242"/>
    <cellStyle name="桁区切り 2 7 3 2 2 5" xfId="11534"/>
    <cellStyle name="桁区切り 2 7 3 2 3" xfId="1543"/>
    <cellStyle name="桁区切り 2 7 3 2 3 2" xfId="4192"/>
    <cellStyle name="桁区切り 2 7 3 2 3 2 2" xfId="10247"/>
    <cellStyle name="桁区切り 2 7 3 2 3 2 3" xfId="14778"/>
    <cellStyle name="桁区切り 2 7 3 2 3 3" xfId="10246"/>
    <cellStyle name="桁区切り 2 7 3 2 3 4" xfId="12134"/>
    <cellStyle name="桁区切り 2 7 3 2 4" xfId="2872"/>
    <cellStyle name="桁区切り 2 7 3 2 4 2" xfId="10248"/>
    <cellStyle name="桁区切り 2 7 3 2 4 3" xfId="13458"/>
    <cellStyle name="桁区切り 2 7 3 2 5" xfId="10241"/>
    <cellStyle name="桁区切り 2 7 3 2 6" xfId="10814"/>
    <cellStyle name="桁区切り 2 7 3 3" xfId="343"/>
    <cellStyle name="桁区切り 2 7 3 3 2" xfId="1063"/>
    <cellStyle name="桁区切り 2 7 3 3 2 2" xfId="2383"/>
    <cellStyle name="桁区切り 2 7 3 3 2 2 2" xfId="5032"/>
    <cellStyle name="桁区切り 2 7 3 3 2 2 2 2" xfId="10252"/>
    <cellStyle name="桁区切り 2 7 3 3 2 2 2 3" xfId="15618"/>
    <cellStyle name="桁区切り 2 7 3 3 2 2 3" xfId="10251"/>
    <cellStyle name="桁区切り 2 7 3 3 2 2 4" xfId="12974"/>
    <cellStyle name="桁区切り 2 7 3 3 2 3" xfId="3712"/>
    <cellStyle name="桁区切り 2 7 3 3 2 3 2" xfId="10253"/>
    <cellStyle name="桁区切り 2 7 3 3 2 3 3" xfId="14298"/>
    <cellStyle name="桁区切り 2 7 3 3 2 4" xfId="10250"/>
    <cellStyle name="桁区切り 2 7 3 3 2 5" xfId="11654"/>
    <cellStyle name="桁区切り 2 7 3 3 3" xfId="1663"/>
    <cellStyle name="桁区切り 2 7 3 3 3 2" xfId="4312"/>
    <cellStyle name="桁区切り 2 7 3 3 3 2 2" xfId="10255"/>
    <cellStyle name="桁区切り 2 7 3 3 3 2 3" xfId="14898"/>
    <cellStyle name="桁区切り 2 7 3 3 3 3" xfId="10254"/>
    <cellStyle name="桁区切り 2 7 3 3 3 4" xfId="12254"/>
    <cellStyle name="桁区切り 2 7 3 3 4" xfId="2992"/>
    <cellStyle name="桁区切り 2 7 3 3 4 2" xfId="10256"/>
    <cellStyle name="桁区切り 2 7 3 3 4 3" xfId="13578"/>
    <cellStyle name="桁区切り 2 7 3 3 5" xfId="10249"/>
    <cellStyle name="桁区切り 2 7 3 3 6" xfId="10934"/>
    <cellStyle name="桁区切り 2 7 3 4" xfId="463"/>
    <cellStyle name="桁区切り 2 7 3 4 2" xfId="1183"/>
    <cellStyle name="桁区切り 2 7 3 4 2 2" xfId="2503"/>
    <cellStyle name="桁区切り 2 7 3 4 2 2 2" xfId="5152"/>
    <cellStyle name="桁区切り 2 7 3 4 2 2 2 2" xfId="10260"/>
    <cellStyle name="桁区切り 2 7 3 4 2 2 2 3" xfId="15738"/>
    <cellStyle name="桁区切り 2 7 3 4 2 2 3" xfId="10259"/>
    <cellStyle name="桁区切り 2 7 3 4 2 2 4" xfId="13094"/>
    <cellStyle name="桁区切り 2 7 3 4 2 3" xfId="3832"/>
    <cellStyle name="桁区切り 2 7 3 4 2 3 2" xfId="10261"/>
    <cellStyle name="桁区切り 2 7 3 4 2 3 3" xfId="14418"/>
    <cellStyle name="桁区切り 2 7 3 4 2 4" xfId="10258"/>
    <cellStyle name="桁区切り 2 7 3 4 2 5" xfId="11774"/>
    <cellStyle name="桁区切り 2 7 3 4 3" xfId="1783"/>
    <cellStyle name="桁区切り 2 7 3 4 3 2" xfId="4432"/>
    <cellStyle name="桁区切り 2 7 3 4 3 2 2" xfId="10263"/>
    <cellStyle name="桁区切り 2 7 3 4 3 2 3" xfId="15018"/>
    <cellStyle name="桁区切り 2 7 3 4 3 3" xfId="10262"/>
    <cellStyle name="桁区切り 2 7 3 4 3 4" xfId="12374"/>
    <cellStyle name="桁区切り 2 7 3 4 4" xfId="3112"/>
    <cellStyle name="桁区切り 2 7 3 4 4 2" xfId="10264"/>
    <cellStyle name="桁区切り 2 7 3 4 4 3" xfId="13698"/>
    <cellStyle name="桁区切り 2 7 3 4 5" xfId="10257"/>
    <cellStyle name="桁区切り 2 7 3 4 6" xfId="11054"/>
    <cellStyle name="桁区切り 2 7 3 5" xfId="583"/>
    <cellStyle name="桁区切り 2 7 3 5 2" xfId="1303"/>
    <cellStyle name="桁区切り 2 7 3 5 2 2" xfId="2623"/>
    <cellStyle name="桁区切り 2 7 3 5 2 2 2" xfId="5272"/>
    <cellStyle name="桁区切り 2 7 3 5 2 2 2 2" xfId="10268"/>
    <cellStyle name="桁区切り 2 7 3 5 2 2 2 3" xfId="15858"/>
    <cellStyle name="桁区切り 2 7 3 5 2 2 3" xfId="10267"/>
    <cellStyle name="桁区切り 2 7 3 5 2 2 4" xfId="13214"/>
    <cellStyle name="桁区切り 2 7 3 5 2 3" xfId="3952"/>
    <cellStyle name="桁区切り 2 7 3 5 2 3 2" xfId="10269"/>
    <cellStyle name="桁区切り 2 7 3 5 2 3 3" xfId="14538"/>
    <cellStyle name="桁区切り 2 7 3 5 2 4" xfId="10266"/>
    <cellStyle name="桁区切り 2 7 3 5 2 5" xfId="11894"/>
    <cellStyle name="桁区切り 2 7 3 5 3" xfId="1903"/>
    <cellStyle name="桁区切り 2 7 3 5 3 2" xfId="4552"/>
    <cellStyle name="桁区切り 2 7 3 5 3 2 2" xfId="10271"/>
    <cellStyle name="桁区切り 2 7 3 5 3 2 3" xfId="15138"/>
    <cellStyle name="桁区切り 2 7 3 5 3 3" xfId="10270"/>
    <cellStyle name="桁区切り 2 7 3 5 3 4" xfId="12494"/>
    <cellStyle name="桁区切り 2 7 3 5 4" xfId="3232"/>
    <cellStyle name="桁区切り 2 7 3 5 4 2" xfId="10272"/>
    <cellStyle name="桁区切り 2 7 3 5 4 3" xfId="13818"/>
    <cellStyle name="桁区切り 2 7 3 5 5" xfId="10265"/>
    <cellStyle name="桁区切り 2 7 3 5 6" xfId="11174"/>
    <cellStyle name="桁区切り 2 7 3 6" xfId="703"/>
    <cellStyle name="桁区切り 2 7 3 6 2" xfId="2023"/>
    <cellStyle name="桁区切り 2 7 3 6 2 2" xfId="4672"/>
    <cellStyle name="桁区切り 2 7 3 6 2 2 2" xfId="10275"/>
    <cellStyle name="桁区切り 2 7 3 6 2 2 3" xfId="15258"/>
    <cellStyle name="桁区切り 2 7 3 6 2 3" xfId="10274"/>
    <cellStyle name="桁区切り 2 7 3 6 2 4" xfId="12614"/>
    <cellStyle name="桁区切り 2 7 3 6 3" xfId="3352"/>
    <cellStyle name="桁区切り 2 7 3 6 3 2" xfId="10276"/>
    <cellStyle name="桁区切り 2 7 3 6 3 3" xfId="13938"/>
    <cellStyle name="桁区切り 2 7 3 6 4" xfId="10273"/>
    <cellStyle name="桁区切り 2 7 3 6 5" xfId="11294"/>
    <cellStyle name="桁区切り 2 7 3 7" xfId="823"/>
    <cellStyle name="桁区切り 2 7 3 7 2" xfId="2143"/>
    <cellStyle name="桁区切り 2 7 3 7 2 2" xfId="4792"/>
    <cellStyle name="桁区切り 2 7 3 7 2 2 2" xfId="10279"/>
    <cellStyle name="桁区切り 2 7 3 7 2 2 3" xfId="15378"/>
    <cellStyle name="桁区切り 2 7 3 7 2 3" xfId="10278"/>
    <cellStyle name="桁区切り 2 7 3 7 2 4" xfId="12734"/>
    <cellStyle name="桁区切り 2 7 3 7 3" xfId="3472"/>
    <cellStyle name="桁区切り 2 7 3 7 3 2" xfId="10280"/>
    <cellStyle name="桁区切り 2 7 3 7 3 3" xfId="14058"/>
    <cellStyle name="桁区切り 2 7 3 7 4" xfId="10277"/>
    <cellStyle name="桁区切り 2 7 3 7 5" xfId="11414"/>
    <cellStyle name="桁区切り 2 7 3 8" xfId="1423"/>
    <cellStyle name="桁区切り 2 7 3 8 2" xfId="4072"/>
    <cellStyle name="桁区切り 2 7 3 8 2 2" xfId="10282"/>
    <cellStyle name="桁区切り 2 7 3 8 2 3" xfId="14658"/>
    <cellStyle name="桁区切り 2 7 3 8 3" xfId="10281"/>
    <cellStyle name="桁区切り 2 7 3 8 4" xfId="12014"/>
    <cellStyle name="桁区切り 2 7 3 9" xfId="2752"/>
    <cellStyle name="桁区切り 2 7 3 9 2" xfId="10283"/>
    <cellStyle name="桁区切り 2 7 3 9 3" xfId="13338"/>
    <cellStyle name="桁区切り 2 7 4" xfId="143"/>
    <cellStyle name="桁区切り 2 7 4 2" xfId="863"/>
    <cellStyle name="桁区切り 2 7 4 2 2" xfId="2183"/>
    <cellStyle name="桁区切り 2 7 4 2 2 2" xfId="4832"/>
    <cellStyle name="桁区切り 2 7 4 2 2 2 2" xfId="10287"/>
    <cellStyle name="桁区切り 2 7 4 2 2 2 3" xfId="15418"/>
    <cellStyle name="桁区切り 2 7 4 2 2 3" xfId="10286"/>
    <cellStyle name="桁区切り 2 7 4 2 2 4" xfId="12774"/>
    <cellStyle name="桁区切り 2 7 4 2 3" xfId="3512"/>
    <cellStyle name="桁区切り 2 7 4 2 3 2" xfId="10288"/>
    <cellStyle name="桁区切り 2 7 4 2 3 3" xfId="14098"/>
    <cellStyle name="桁区切り 2 7 4 2 4" xfId="10285"/>
    <cellStyle name="桁区切り 2 7 4 2 5" xfId="11454"/>
    <cellStyle name="桁区切り 2 7 4 3" xfId="1463"/>
    <cellStyle name="桁区切り 2 7 4 3 2" xfId="4112"/>
    <cellStyle name="桁区切り 2 7 4 3 2 2" xfId="10290"/>
    <cellStyle name="桁区切り 2 7 4 3 2 3" xfId="14698"/>
    <cellStyle name="桁区切り 2 7 4 3 3" xfId="10289"/>
    <cellStyle name="桁区切り 2 7 4 3 4" xfId="12054"/>
    <cellStyle name="桁区切り 2 7 4 4" xfId="2792"/>
    <cellStyle name="桁区切り 2 7 4 4 2" xfId="10291"/>
    <cellStyle name="桁区切り 2 7 4 4 3" xfId="13378"/>
    <cellStyle name="桁区切り 2 7 4 5" xfId="10284"/>
    <cellStyle name="桁区切り 2 7 4 6" xfId="10734"/>
    <cellStyle name="桁区切り 2 7 5" xfId="263"/>
    <cellStyle name="桁区切り 2 7 5 2" xfId="983"/>
    <cellStyle name="桁区切り 2 7 5 2 2" xfId="2303"/>
    <cellStyle name="桁区切り 2 7 5 2 2 2" xfId="4952"/>
    <cellStyle name="桁区切り 2 7 5 2 2 2 2" xfId="10295"/>
    <cellStyle name="桁区切り 2 7 5 2 2 2 3" xfId="15538"/>
    <cellStyle name="桁区切り 2 7 5 2 2 3" xfId="10294"/>
    <cellStyle name="桁区切り 2 7 5 2 2 4" xfId="12894"/>
    <cellStyle name="桁区切り 2 7 5 2 3" xfId="3632"/>
    <cellStyle name="桁区切り 2 7 5 2 3 2" xfId="10296"/>
    <cellStyle name="桁区切り 2 7 5 2 3 3" xfId="14218"/>
    <cellStyle name="桁区切り 2 7 5 2 4" xfId="10293"/>
    <cellStyle name="桁区切り 2 7 5 2 5" xfId="11574"/>
    <cellStyle name="桁区切り 2 7 5 3" xfId="1583"/>
    <cellStyle name="桁区切り 2 7 5 3 2" xfId="4232"/>
    <cellStyle name="桁区切り 2 7 5 3 2 2" xfId="10298"/>
    <cellStyle name="桁区切り 2 7 5 3 2 3" xfId="14818"/>
    <cellStyle name="桁区切り 2 7 5 3 3" xfId="10297"/>
    <cellStyle name="桁区切り 2 7 5 3 4" xfId="12174"/>
    <cellStyle name="桁区切り 2 7 5 4" xfId="2912"/>
    <cellStyle name="桁区切り 2 7 5 4 2" xfId="10299"/>
    <cellStyle name="桁区切り 2 7 5 4 3" xfId="13498"/>
    <cellStyle name="桁区切り 2 7 5 5" xfId="10292"/>
    <cellStyle name="桁区切り 2 7 5 6" xfId="10854"/>
    <cellStyle name="桁区切り 2 7 6" xfId="383"/>
    <cellStyle name="桁区切り 2 7 6 2" xfId="1103"/>
    <cellStyle name="桁区切り 2 7 6 2 2" xfId="2423"/>
    <cellStyle name="桁区切り 2 7 6 2 2 2" xfId="5072"/>
    <cellStyle name="桁区切り 2 7 6 2 2 2 2" xfId="10303"/>
    <cellStyle name="桁区切り 2 7 6 2 2 2 3" xfId="15658"/>
    <cellStyle name="桁区切り 2 7 6 2 2 3" xfId="10302"/>
    <cellStyle name="桁区切り 2 7 6 2 2 4" xfId="13014"/>
    <cellStyle name="桁区切り 2 7 6 2 3" xfId="3752"/>
    <cellStyle name="桁区切り 2 7 6 2 3 2" xfId="10304"/>
    <cellStyle name="桁区切り 2 7 6 2 3 3" xfId="14338"/>
    <cellStyle name="桁区切り 2 7 6 2 4" xfId="10301"/>
    <cellStyle name="桁区切り 2 7 6 2 5" xfId="11694"/>
    <cellStyle name="桁区切り 2 7 6 3" xfId="1703"/>
    <cellStyle name="桁区切り 2 7 6 3 2" xfId="4352"/>
    <cellStyle name="桁区切り 2 7 6 3 2 2" xfId="10306"/>
    <cellStyle name="桁区切り 2 7 6 3 2 3" xfId="14938"/>
    <cellStyle name="桁区切り 2 7 6 3 3" xfId="10305"/>
    <cellStyle name="桁区切り 2 7 6 3 4" xfId="12294"/>
    <cellStyle name="桁区切り 2 7 6 4" xfId="3032"/>
    <cellStyle name="桁区切り 2 7 6 4 2" xfId="10307"/>
    <cellStyle name="桁区切り 2 7 6 4 3" xfId="13618"/>
    <cellStyle name="桁区切り 2 7 6 5" xfId="10300"/>
    <cellStyle name="桁区切り 2 7 6 6" xfId="10974"/>
    <cellStyle name="桁区切り 2 7 7" xfId="503"/>
    <cellStyle name="桁区切り 2 7 7 2" xfId="1223"/>
    <cellStyle name="桁区切り 2 7 7 2 2" xfId="2543"/>
    <cellStyle name="桁区切り 2 7 7 2 2 2" xfId="5192"/>
    <cellStyle name="桁区切り 2 7 7 2 2 2 2" xfId="10311"/>
    <cellStyle name="桁区切り 2 7 7 2 2 2 3" xfId="15778"/>
    <cellStyle name="桁区切り 2 7 7 2 2 3" xfId="10310"/>
    <cellStyle name="桁区切り 2 7 7 2 2 4" xfId="13134"/>
    <cellStyle name="桁区切り 2 7 7 2 3" xfId="3872"/>
    <cellStyle name="桁区切り 2 7 7 2 3 2" xfId="10312"/>
    <cellStyle name="桁区切り 2 7 7 2 3 3" xfId="14458"/>
    <cellStyle name="桁区切り 2 7 7 2 4" xfId="10309"/>
    <cellStyle name="桁区切り 2 7 7 2 5" xfId="11814"/>
    <cellStyle name="桁区切り 2 7 7 3" xfId="1823"/>
    <cellStyle name="桁区切り 2 7 7 3 2" xfId="4472"/>
    <cellStyle name="桁区切り 2 7 7 3 2 2" xfId="10314"/>
    <cellStyle name="桁区切り 2 7 7 3 2 3" xfId="15058"/>
    <cellStyle name="桁区切り 2 7 7 3 3" xfId="10313"/>
    <cellStyle name="桁区切り 2 7 7 3 4" xfId="12414"/>
    <cellStyle name="桁区切り 2 7 7 4" xfId="3152"/>
    <cellStyle name="桁区切り 2 7 7 4 2" xfId="10315"/>
    <cellStyle name="桁区切り 2 7 7 4 3" xfId="13738"/>
    <cellStyle name="桁区切り 2 7 7 5" xfId="10308"/>
    <cellStyle name="桁区切り 2 7 7 6" xfId="11094"/>
    <cellStyle name="桁区切り 2 7 8" xfId="623"/>
    <cellStyle name="桁区切り 2 7 8 2" xfId="1943"/>
    <cellStyle name="桁区切り 2 7 8 2 2" xfId="4592"/>
    <cellStyle name="桁区切り 2 7 8 2 2 2" xfId="10318"/>
    <cellStyle name="桁区切り 2 7 8 2 2 3" xfId="15178"/>
    <cellStyle name="桁区切り 2 7 8 2 3" xfId="10317"/>
    <cellStyle name="桁区切り 2 7 8 2 4" xfId="12534"/>
    <cellStyle name="桁区切り 2 7 8 3" xfId="3272"/>
    <cellStyle name="桁区切り 2 7 8 3 2" xfId="10319"/>
    <cellStyle name="桁区切り 2 7 8 3 3" xfId="13858"/>
    <cellStyle name="桁区切り 2 7 8 4" xfId="10316"/>
    <cellStyle name="桁区切り 2 7 8 5" xfId="11214"/>
    <cellStyle name="桁区切り 2 7 9" xfId="743"/>
    <cellStyle name="桁区切り 2 7 9 2" xfId="2063"/>
    <cellStyle name="桁区切り 2 7 9 2 2" xfId="4712"/>
    <cellStyle name="桁区切り 2 7 9 2 2 2" xfId="10322"/>
    <cellStyle name="桁区切り 2 7 9 2 2 3" xfId="15298"/>
    <cellStyle name="桁区切り 2 7 9 2 3" xfId="10321"/>
    <cellStyle name="桁区切り 2 7 9 2 4" xfId="12654"/>
    <cellStyle name="桁区切り 2 7 9 3" xfId="3392"/>
    <cellStyle name="桁区切り 2 7 9 3 2" xfId="10323"/>
    <cellStyle name="桁区切り 2 7 9 3 3" xfId="13978"/>
    <cellStyle name="桁区切り 2 7 9 4" xfId="10320"/>
    <cellStyle name="桁区切り 2 7 9 5" xfId="11334"/>
    <cellStyle name="桁区切り 2 8" xfId="31"/>
    <cellStyle name="桁区切り 2 8 10" xfId="1351"/>
    <cellStyle name="桁区切り 2 8 10 2" xfId="4000"/>
    <cellStyle name="桁区切り 2 8 10 2 2" xfId="10326"/>
    <cellStyle name="桁区切り 2 8 10 2 3" xfId="14586"/>
    <cellStyle name="桁区切り 2 8 10 3" xfId="10325"/>
    <cellStyle name="桁区切り 2 8 10 4" xfId="11942"/>
    <cellStyle name="桁区切り 2 8 11" xfId="2680"/>
    <cellStyle name="桁区切り 2 8 11 2" xfId="10327"/>
    <cellStyle name="桁区切り 2 8 11 3" xfId="13266"/>
    <cellStyle name="桁区切り 2 8 12" xfId="10324"/>
    <cellStyle name="桁区切り 2 8 13" xfId="10622"/>
    <cellStyle name="桁区切り 2 8 2" xfId="71"/>
    <cellStyle name="桁区切り 2 8 2 10" xfId="10328"/>
    <cellStyle name="桁区切り 2 8 2 11" xfId="10662"/>
    <cellStyle name="桁区切り 2 8 2 2" xfId="191"/>
    <cellStyle name="桁区切り 2 8 2 2 2" xfId="911"/>
    <cellStyle name="桁区切り 2 8 2 2 2 2" xfId="2231"/>
    <cellStyle name="桁区切り 2 8 2 2 2 2 2" xfId="4880"/>
    <cellStyle name="桁区切り 2 8 2 2 2 2 2 2" xfId="10332"/>
    <cellStyle name="桁区切り 2 8 2 2 2 2 2 3" xfId="15466"/>
    <cellStyle name="桁区切り 2 8 2 2 2 2 3" xfId="10331"/>
    <cellStyle name="桁区切り 2 8 2 2 2 2 4" xfId="12822"/>
    <cellStyle name="桁区切り 2 8 2 2 2 3" xfId="3560"/>
    <cellStyle name="桁区切り 2 8 2 2 2 3 2" xfId="10333"/>
    <cellStyle name="桁区切り 2 8 2 2 2 3 3" xfId="14146"/>
    <cellStyle name="桁区切り 2 8 2 2 2 4" xfId="10330"/>
    <cellStyle name="桁区切り 2 8 2 2 2 5" xfId="11502"/>
    <cellStyle name="桁区切り 2 8 2 2 3" xfId="1511"/>
    <cellStyle name="桁区切り 2 8 2 2 3 2" xfId="4160"/>
    <cellStyle name="桁区切り 2 8 2 2 3 2 2" xfId="10335"/>
    <cellStyle name="桁区切り 2 8 2 2 3 2 3" xfId="14746"/>
    <cellStyle name="桁区切り 2 8 2 2 3 3" xfId="10334"/>
    <cellStyle name="桁区切り 2 8 2 2 3 4" xfId="12102"/>
    <cellStyle name="桁区切り 2 8 2 2 4" xfId="2840"/>
    <cellStyle name="桁区切り 2 8 2 2 4 2" xfId="10336"/>
    <cellStyle name="桁区切り 2 8 2 2 4 3" xfId="13426"/>
    <cellStyle name="桁区切り 2 8 2 2 5" xfId="10329"/>
    <cellStyle name="桁区切り 2 8 2 2 6" xfId="10782"/>
    <cellStyle name="桁区切り 2 8 2 3" xfId="311"/>
    <cellStyle name="桁区切り 2 8 2 3 2" xfId="1031"/>
    <cellStyle name="桁区切り 2 8 2 3 2 2" xfId="2351"/>
    <cellStyle name="桁区切り 2 8 2 3 2 2 2" xfId="5000"/>
    <cellStyle name="桁区切り 2 8 2 3 2 2 2 2" xfId="10340"/>
    <cellStyle name="桁区切り 2 8 2 3 2 2 2 3" xfId="15586"/>
    <cellStyle name="桁区切り 2 8 2 3 2 2 3" xfId="10339"/>
    <cellStyle name="桁区切り 2 8 2 3 2 2 4" xfId="12942"/>
    <cellStyle name="桁区切り 2 8 2 3 2 3" xfId="3680"/>
    <cellStyle name="桁区切り 2 8 2 3 2 3 2" xfId="10341"/>
    <cellStyle name="桁区切り 2 8 2 3 2 3 3" xfId="14266"/>
    <cellStyle name="桁区切り 2 8 2 3 2 4" xfId="10338"/>
    <cellStyle name="桁区切り 2 8 2 3 2 5" xfId="11622"/>
    <cellStyle name="桁区切り 2 8 2 3 3" xfId="1631"/>
    <cellStyle name="桁区切り 2 8 2 3 3 2" xfId="4280"/>
    <cellStyle name="桁区切り 2 8 2 3 3 2 2" xfId="10343"/>
    <cellStyle name="桁区切り 2 8 2 3 3 2 3" xfId="14866"/>
    <cellStyle name="桁区切り 2 8 2 3 3 3" xfId="10342"/>
    <cellStyle name="桁区切り 2 8 2 3 3 4" xfId="12222"/>
    <cellStyle name="桁区切り 2 8 2 3 4" xfId="2960"/>
    <cellStyle name="桁区切り 2 8 2 3 4 2" xfId="10344"/>
    <cellStyle name="桁区切り 2 8 2 3 4 3" xfId="13546"/>
    <cellStyle name="桁区切り 2 8 2 3 5" xfId="10337"/>
    <cellStyle name="桁区切り 2 8 2 3 6" xfId="10902"/>
    <cellStyle name="桁区切り 2 8 2 4" xfId="431"/>
    <cellStyle name="桁区切り 2 8 2 4 2" xfId="1151"/>
    <cellStyle name="桁区切り 2 8 2 4 2 2" xfId="2471"/>
    <cellStyle name="桁区切り 2 8 2 4 2 2 2" xfId="5120"/>
    <cellStyle name="桁区切り 2 8 2 4 2 2 2 2" xfId="10348"/>
    <cellStyle name="桁区切り 2 8 2 4 2 2 2 3" xfId="15706"/>
    <cellStyle name="桁区切り 2 8 2 4 2 2 3" xfId="10347"/>
    <cellStyle name="桁区切り 2 8 2 4 2 2 4" xfId="13062"/>
    <cellStyle name="桁区切り 2 8 2 4 2 3" xfId="3800"/>
    <cellStyle name="桁区切り 2 8 2 4 2 3 2" xfId="10349"/>
    <cellStyle name="桁区切り 2 8 2 4 2 3 3" xfId="14386"/>
    <cellStyle name="桁区切り 2 8 2 4 2 4" xfId="10346"/>
    <cellStyle name="桁区切り 2 8 2 4 2 5" xfId="11742"/>
    <cellStyle name="桁区切り 2 8 2 4 3" xfId="1751"/>
    <cellStyle name="桁区切り 2 8 2 4 3 2" xfId="4400"/>
    <cellStyle name="桁区切り 2 8 2 4 3 2 2" xfId="10351"/>
    <cellStyle name="桁区切り 2 8 2 4 3 2 3" xfId="14986"/>
    <cellStyle name="桁区切り 2 8 2 4 3 3" xfId="10350"/>
    <cellStyle name="桁区切り 2 8 2 4 3 4" xfId="12342"/>
    <cellStyle name="桁区切り 2 8 2 4 4" xfId="3080"/>
    <cellStyle name="桁区切り 2 8 2 4 4 2" xfId="10352"/>
    <cellStyle name="桁区切り 2 8 2 4 4 3" xfId="13666"/>
    <cellStyle name="桁区切り 2 8 2 4 5" xfId="10345"/>
    <cellStyle name="桁区切り 2 8 2 4 6" xfId="11022"/>
    <cellStyle name="桁区切り 2 8 2 5" xfId="551"/>
    <cellStyle name="桁区切り 2 8 2 5 2" xfId="1271"/>
    <cellStyle name="桁区切り 2 8 2 5 2 2" xfId="2591"/>
    <cellStyle name="桁区切り 2 8 2 5 2 2 2" xfId="5240"/>
    <cellStyle name="桁区切り 2 8 2 5 2 2 2 2" xfId="10356"/>
    <cellStyle name="桁区切り 2 8 2 5 2 2 2 3" xfId="15826"/>
    <cellStyle name="桁区切り 2 8 2 5 2 2 3" xfId="10355"/>
    <cellStyle name="桁区切り 2 8 2 5 2 2 4" xfId="13182"/>
    <cellStyle name="桁区切り 2 8 2 5 2 3" xfId="3920"/>
    <cellStyle name="桁区切り 2 8 2 5 2 3 2" xfId="10357"/>
    <cellStyle name="桁区切り 2 8 2 5 2 3 3" xfId="14506"/>
    <cellStyle name="桁区切り 2 8 2 5 2 4" xfId="10354"/>
    <cellStyle name="桁区切り 2 8 2 5 2 5" xfId="11862"/>
    <cellStyle name="桁区切り 2 8 2 5 3" xfId="1871"/>
    <cellStyle name="桁区切り 2 8 2 5 3 2" xfId="4520"/>
    <cellStyle name="桁区切り 2 8 2 5 3 2 2" xfId="10359"/>
    <cellStyle name="桁区切り 2 8 2 5 3 2 3" xfId="15106"/>
    <cellStyle name="桁区切り 2 8 2 5 3 3" xfId="10358"/>
    <cellStyle name="桁区切り 2 8 2 5 3 4" xfId="12462"/>
    <cellStyle name="桁区切り 2 8 2 5 4" xfId="3200"/>
    <cellStyle name="桁区切り 2 8 2 5 4 2" xfId="10360"/>
    <cellStyle name="桁区切り 2 8 2 5 4 3" xfId="13786"/>
    <cellStyle name="桁区切り 2 8 2 5 5" xfId="10353"/>
    <cellStyle name="桁区切り 2 8 2 5 6" xfId="11142"/>
    <cellStyle name="桁区切り 2 8 2 6" xfId="671"/>
    <cellStyle name="桁区切り 2 8 2 6 2" xfId="1991"/>
    <cellStyle name="桁区切り 2 8 2 6 2 2" xfId="4640"/>
    <cellStyle name="桁区切り 2 8 2 6 2 2 2" xfId="10363"/>
    <cellStyle name="桁区切り 2 8 2 6 2 2 3" xfId="15226"/>
    <cellStyle name="桁区切り 2 8 2 6 2 3" xfId="10362"/>
    <cellStyle name="桁区切り 2 8 2 6 2 4" xfId="12582"/>
    <cellStyle name="桁区切り 2 8 2 6 3" xfId="3320"/>
    <cellStyle name="桁区切り 2 8 2 6 3 2" xfId="10364"/>
    <cellStyle name="桁区切り 2 8 2 6 3 3" xfId="13906"/>
    <cellStyle name="桁区切り 2 8 2 6 4" xfId="10361"/>
    <cellStyle name="桁区切り 2 8 2 6 5" xfId="11262"/>
    <cellStyle name="桁区切り 2 8 2 7" xfId="791"/>
    <cellStyle name="桁区切り 2 8 2 7 2" xfId="2111"/>
    <cellStyle name="桁区切り 2 8 2 7 2 2" xfId="4760"/>
    <cellStyle name="桁区切り 2 8 2 7 2 2 2" xfId="10367"/>
    <cellStyle name="桁区切り 2 8 2 7 2 2 3" xfId="15346"/>
    <cellStyle name="桁区切り 2 8 2 7 2 3" xfId="10366"/>
    <cellStyle name="桁区切り 2 8 2 7 2 4" xfId="12702"/>
    <cellStyle name="桁区切り 2 8 2 7 3" xfId="3440"/>
    <cellStyle name="桁区切り 2 8 2 7 3 2" xfId="10368"/>
    <cellStyle name="桁区切り 2 8 2 7 3 3" xfId="14026"/>
    <cellStyle name="桁区切り 2 8 2 7 4" xfId="10365"/>
    <cellStyle name="桁区切り 2 8 2 7 5" xfId="11382"/>
    <cellStyle name="桁区切り 2 8 2 8" xfId="1391"/>
    <cellStyle name="桁区切り 2 8 2 8 2" xfId="4040"/>
    <cellStyle name="桁区切り 2 8 2 8 2 2" xfId="10370"/>
    <cellStyle name="桁区切り 2 8 2 8 2 3" xfId="14626"/>
    <cellStyle name="桁区切り 2 8 2 8 3" xfId="10369"/>
    <cellStyle name="桁区切り 2 8 2 8 4" xfId="11982"/>
    <cellStyle name="桁区切り 2 8 2 9" xfId="2720"/>
    <cellStyle name="桁区切り 2 8 2 9 2" xfId="10371"/>
    <cellStyle name="桁区切り 2 8 2 9 3" xfId="13306"/>
    <cellStyle name="桁区切り 2 8 3" xfId="111"/>
    <cellStyle name="桁区切り 2 8 3 10" xfId="10372"/>
    <cellStyle name="桁区切り 2 8 3 11" xfId="10702"/>
    <cellStyle name="桁区切り 2 8 3 2" xfId="231"/>
    <cellStyle name="桁区切り 2 8 3 2 2" xfId="951"/>
    <cellStyle name="桁区切り 2 8 3 2 2 2" xfId="2271"/>
    <cellStyle name="桁区切り 2 8 3 2 2 2 2" xfId="4920"/>
    <cellStyle name="桁区切り 2 8 3 2 2 2 2 2" xfId="10376"/>
    <cellStyle name="桁区切り 2 8 3 2 2 2 2 3" xfId="15506"/>
    <cellStyle name="桁区切り 2 8 3 2 2 2 3" xfId="10375"/>
    <cellStyle name="桁区切り 2 8 3 2 2 2 4" xfId="12862"/>
    <cellStyle name="桁区切り 2 8 3 2 2 3" xfId="3600"/>
    <cellStyle name="桁区切り 2 8 3 2 2 3 2" xfId="10377"/>
    <cellStyle name="桁区切り 2 8 3 2 2 3 3" xfId="14186"/>
    <cellStyle name="桁区切り 2 8 3 2 2 4" xfId="10374"/>
    <cellStyle name="桁区切り 2 8 3 2 2 5" xfId="11542"/>
    <cellStyle name="桁区切り 2 8 3 2 3" xfId="1551"/>
    <cellStyle name="桁区切り 2 8 3 2 3 2" xfId="4200"/>
    <cellStyle name="桁区切り 2 8 3 2 3 2 2" xfId="10379"/>
    <cellStyle name="桁区切り 2 8 3 2 3 2 3" xfId="14786"/>
    <cellStyle name="桁区切り 2 8 3 2 3 3" xfId="10378"/>
    <cellStyle name="桁区切り 2 8 3 2 3 4" xfId="12142"/>
    <cellStyle name="桁区切り 2 8 3 2 4" xfId="2880"/>
    <cellStyle name="桁区切り 2 8 3 2 4 2" xfId="10380"/>
    <cellStyle name="桁区切り 2 8 3 2 4 3" xfId="13466"/>
    <cellStyle name="桁区切り 2 8 3 2 5" xfId="10373"/>
    <cellStyle name="桁区切り 2 8 3 2 6" xfId="10822"/>
    <cellStyle name="桁区切り 2 8 3 3" xfId="351"/>
    <cellStyle name="桁区切り 2 8 3 3 2" xfId="1071"/>
    <cellStyle name="桁区切り 2 8 3 3 2 2" xfId="2391"/>
    <cellStyle name="桁区切り 2 8 3 3 2 2 2" xfId="5040"/>
    <cellStyle name="桁区切り 2 8 3 3 2 2 2 2" xfId="10384"/>
    <cellStyle name="桁区切り 2 8 3 3 2 2 2 3" xfId="15626"/>
    <cellStyle name="桁区切り 2 8 3 3 2 2 3" xfId="10383"/>
    <cellStyle name="桁区切り 2 8 3 3 2 2 4" xfId="12982"/>
    <cellStyle name="桁区切り 2 8 3 3 2 3" xfId="3720"/>
    <cellStyle name="桁区切り 2 8 3 3 2 3 2" xfId="10385"/>
    <cellStyle name="桁区切り 2 8 3 3 2 3 3" xfId="14306"/>
    <cellStyle name="桁区切り 2 8 3 3 2 4" xfId="10382"/>
    <cellStyle name="桁区切り 2 8 3 3 2 5" xfId="11662"/>
    <cellStyle name="桁区切り 2 8 3 3 3" xfId="1671"/>
    <cellStyle name="桁区切り 2 8 3 3 3 2" xfId="4320"/>
    <cellStyle name="桁区切り 2 8 3 3 3 2 2" xfId="10387"/>
    <cellStyle name="桁区切り 2 8 3 3 3 2 3" xfId="14906"/>
    <cellStyle name="桁区切り 2 8 3 3 3 3" xfId="10386"/>
    <cellStyle name="桁区切り 2 8 3 3 3 4" xfId="12262"/>
    <cellStyle name="桁区切り 2 8 3 3 4" xfId="3000"/>
    <cellStyle name="桁区切り 2 8 3 3 4 2" xfId="10388"/>
    <cellStyle name="桁区切り 2 8 3 3 4 3" xfId="13586"/>
    <cellStyle name="桁区切り 2 8 3 3 5" xfId="10381"/>
    <cellStyle name="桁区切り 2 8 3 3 6" xfId="10942"/>
    <cellStyle name="桁区切り 2 8 3 4" xfId="471"/>
    <cellStyle name="桁区切り 2 8 3 4 2" xfId="1191"/>
    <cellStyle name="桁区切り 2 8 3 4 2 2" xfId="2511"/>
    <cellStyle name="桁区切り 2 8 3 4 2 2 2" xfId="5160"/>
    <cellStyle name="桁区切り 2 8 3 4 2 2 2 2" xfId="10392"/>
    <cellStyle name="桁区切り 2 8 3 4 2 2 2 3" xfId="15746"/>
    <cellStyle name="桁区切り 2 8 3 4 2 2 3" xfId="10391"/>
    <cellStyle name="桁区切り 2 8 3 4 2 2 4" xfId="13102"/>
    <cellStyle name="桁区切り 2 8 3 4 2 3" xfId="3840"/>
    <cellStyle name="桁区切り 2 8 3 4 2 3 2" xfId="10393"/>
    <cellStyle name="桁区切り 2 8 3 4 2 3 3" xfId="14426"/>
    <cellStyle name="桁区切り 2 8 3 4 2 4" xfId="10390"/>
    <cellStyle name="桁区切り 2 8 3 4 2 5" xfId="11782"/>
    <cellStyle name="桁区切り 2 8 3 4 3" xfId="1791"/>
    <cellStyle name="桁区切り 2 8 3 4 3 2" xfId="4440"/>
    <cellStyle name="桁区切り 2 8 3 4 3 2 2" xfId="10395"/>
    <cellStyle name="桁区切り 2 8 3 4 3 2 3" xfId="15026"/>
    <cellStyle name="桁区切り 2 8 3 4 3 3" xfId="10394"/>
    <cellStyle name="桁区切り 2 8 3 4 3 4" xfId="12382"/>
    <cellStyle name="桁区切り 2 8 3 4 4" xfId="3120"/>
    <cellStyle name="桁区切り 2 8 3 4 4 2" xfId="10396"/>
    <cellStyle name="桁区切り 2 8 3 4 4 3" xfId="13706"/>
    <cellStyle name="桁区切り 2 8 3 4 5" xfId="10389"/>
    <cellStyle name="桁区切り 2 8 3 4 6" xfId="11062"/>
    <cellStyle name="桁区切り 2 8 3 5" xfId="591"/>
    <cellStyle name="桁区切り 2 8 3 5 2" xfId="1311"/>
    <cellStyle name="桁区切り 2 8 3 5 2 2" xfId="2631"/>
    <cellStyle name="桁区切り 2 8 3 5 2 2 2" xfId="5280"/>
    <cellStyle name="桁区切り 2 8 3 5 2 2 2 2" xfId="10400"/>
    <cellStyle name="桁区切り 2 8 3 5 2 2 2 3" xfId="15866"/>
    <cellStyle name="桁区切り 2 8 3 5 2 2 3" xfId="10399"/>
    <cellStyle name="桁区切り 2 8 3 5 2 2 4" xfId="13222"/>
    <cellStyle name="桁区切り 2 8 3 5 2 3" xfId="3960"/>
    <cellStyle name="桁区切り 2 8 3 5 2 3 2" xfId="10401"/>
    <cellStyle name="桁区切り 2 8 3 5 2 3 3" xfId="14546"/>
    <cellStyle name="桁区切り 2 8 3 5 2 4" xfId="10398"/>
    <cellStyle name="桁区切り 2 8 3 5 2 5" xfId="11902"/>
    <cellStyle name="桁区切り 2 8 3 5 3" xfId="1911"/>
    <cellStyle name="桁区切り 2 8 3 5 3 2" xfId="4560"/>
    <cellStyle name="桁区切り 2 8 3 5 3 2 2" xfId="10403"/>
    <cellStyle name="桁区切り 2 8 3 5 3 2 3" xfId="15146"/>
    <cellStyle name="桁区切り 2 8 3 5 3 3" xfId="10402"/>
    <cellStyle name="桁区切り 2 8 3 5 3 4" xfId="12502"/>
    <cellStyle name="桁区切り 2 8 3 5 4" xfId="3240"/>
    <cellStyle name="桁区切り 2 8 3 5 4 2" xfId="10404"/>
    <cellStyle name="桁区切り 2 8 3 5 4 3" xfId="13826"/>
    <cellStyle name="桁区切り 2 8 3 5 5" xfId="10397"/>
    <cellStyle name="桁区切り 2 8 3 5 6" xfId="11182"/>
    <cellStyle name="桁区切り 2 8 3 6" xfId="711"/>
    <cellStyle name="桁区切り 2 8 3 6 2" xfId="2031"/>
    <cellStyle name="桁区切り 2 8 3 6 2 2" xfId="4680"/>
    <cellStyle name="桁区切り 2 8 3 6 2 2 2" xfId="10407"/>
    <cellStyle name="桁区切り 2 8 3 6 2 2 3" xfId="15266"/>
    <cellStyle name="桁区切り 2 8 3 6 2 3" xfId="10406"/>
    <cellStyle name="桁区切り 2 8 3 6 2 4" xfId="12622"/>
    <cellStyle name="桁区切り 2 8 3 6 3" xfId="3360"/>
    <cellStyle name="桁区切り 2 8 3 6 3 2" xfId="10408"/>
    <cellStyle name="桁区切り 2 8 3 6 3 3" xfId="13946"/>
    <cellStyle name="桁区切り 2 8 3 6 4" xfId="10405"/>
    <cellStyle name="桁区切り 2 8 3 6 5" xfId="11302"/>
    <cellStyle name="桁区切り 2 8 3 7" xfId="831"/>
    <cellStyle name="桁区切り 2 8 3 7 2" xfId="2151"/>
    <cellStyle name="桁区切り 2 8 3 7 2 2" xfId="4800"/>
    <cellStyle name="桁区切り 2 8 3 7 2 2 2" xfId="10411"/>
    <cellStyle name="桁区切り 2 8 3 7 2 2 3" xfId="15386"/>
    <cellStyle name="桁区切り 2 8 3 7 2 3" xfId="10410"/>
    <cellStyle name="桁区切り 2 8 3 7 2 4" xfId="12742"/>
    <cellStyle name="桁区切り 2 8 3 7 3" xfId="3480"/>
    <cellStyle name="桁区切り 2 8 3 7 3 2" xfId="10412"/>
    <cellStyle name="桁区切り 2 8 3 7 3 3" xfId="14066"/>
    <cellStyle name="桁区切り 2 8 3 7 4" xfId="10409"/>
    <cellStyle name="桁区切り 2 8 3 7 5" xfId="11422"/>
    <cellStyle name="桁区切り 2 8 3 8" xfId="1431"/>
    <cellStyle name="桁区切り 2 8 3 8 2" xfId="4080"/>
    <cellStyle name="桁区切り 2 8 3 8 2 2" xfId="10414"/>
    <cellStyle name="桁区切り 2 8 3 8 2 3" xfId="14666"/>
    <cellStyle name="桁区切り 2 8 3 8 3" xfId="10413"/>
    <cellStyle name="桁区切り 2 8 3 8 4" xfId="12022"/>
    <cellStyle name="桁区切り 2 8 3 9" xfId="2760"/>
    <cellStyle name="桁区切り 2 8 3 9 2" xfId="10415"/>
    <cellStyle name="桁区切り 2 8 3 9 3" xfId="13346"/>
    <cellStyle name="桁区切り 2 8 4" xfId="151"/>
    <cellStyle name="桁区切り 2 8 4 2" xfId="871"/>
    <cellStyle name="桁区切り 2 8 4 2 2" xfId="2191"/>
    <cellStyle name="桁区切り 2 8 4 2 2 2" xfId="4840"/>
    <cellStyle name="桁区切り 2 8 4 2 2 2 2" xfId="10419"/>
    <cellStyle name="桁区切り 2 8 4 2 2 2 3" xfId="15426"/>
    <cellStyle name="桁区切り 2 8 4 2 2 3" xfId="10418"/>
    <cellStyle name="桁区切り 2 8 4 2 2 4" xfId="12782"/>
    <cellStyle name="桁区切り 2 8 4 2 3" xfId="3520"/>
    <cellStyle name="桁区切り 2 8 4 2 3 2" xfId="10420"/>
    <cellStyle name="桁区切り 2 8 4 2 3 3" xfId="14106"/>
    <cellStyle name="桁区切り 2 8 4 2 4" xfId="10417"/>
    <cellStyle name="桁区切り 2 8 4 2 5" xfId="11462"/>
    <cellStyle name="桁区切り 2 8 4 3" xfId="1471"/>
    <cellStyle name="桁区切り 2 8 4 3 2" xfId="4120"/>
    <cellStyle name="桁区切り 2 8 4 3 2 2" xfId="10422"/>
    <cellStyle name="桁区切り 2 8 4 3 2 3" xfId="14706"/>
    <cellStyle name="桁区切り 2 8 4 3 3" xfId="10421"/>
    <cellStyle name="桁区切り 2 8 4 3 4" xfId="12062"/>
    <cellStyle name="桁区切り 2 8 4 4" xfId="2800"/>
    <cellStyle name="桁区切り 2 8 4 4 2" xfId="10423"/>
    <cellStyle name="桁区切り 2 8 4 4 3" xfId="13386"/>
    <cellStyle name="桁区切り 2 8 4 5" xfId="10416"/>
    <cellStyle name="桁区切り 2 8 4 6" xfId="10742"/>
    <cellStyle name="桁区切り 2 8 5" xfId="271"/>
    <cellStyle name="桁区切り 2 8 5 2" xfId="991"/>
    <cellStyle name="桁区切り 2 8 5 2 2" xfId="2311"/>
    <cellStyle name="桁区切り 2 8 5 2 2 2" xfId="4960"/>
    <cellStyle name="桁区切り 2 8 5 2 2 2 2" xfId="10427"/>
    <cellStyle name="桁区切り 2 8 5 2 2 2 3" xfId="15546"/>
    <cellStyle name="桁区切り 2 8 5 2 2 3" xfId="10426"/>
    <cellStyle name="桁区切り 2 8 5 2 2 4" xfId="12902"/>
    <cellStyle name="桁区切り 2 8 5 2 3" xfId="3640"/>
    <cellStyle name="桁区切り 2 8 5 2 3 2" xfId="10428"/>
    <cellStyle name="桁区切り 2 8 5 2 3 3" xfId="14226"/>
    <cellStyle name="桁区切り 2 8 5 2 4" xfId="10425"/>
    <cellStyle name="桁区切り 2 8 5 2 5" xfId="11582"/>
    <cellStyle name="桁区切り 2 8 5 3" xfId="1591"/>
    <cellStyle name="桁区切り 2 8 5 3 2" xfId="4240"/>
    <cellStyle name="桁区切り 2 8 5 3 2 2" xfId="10430"/>
    <cellStyle name="桁区切り 2 8 5 3 2 3" xfId="14826"/>
    <cellStyle name="桁区切り 2 8 5 3 3" xfId="10429"/>
    <cellStyle name="桁区切り 2 8 5 3 4" xfId="12182"/>
    <cellStyle name="桁区切り 2 8 5 4" xfId="2920"/>
    <cellStyle name="桁区切り 2 8 5 4 2" xfId="10431"/>
    <cellStyle name="桁区切り 2 8 5 4 3" xfId="13506"/>
    <cellStyle name="桁区切り 2 8 5 5" xfId="10424"/>
    <cellStyle name="桁区切り 2 8 5 6" xfId="10862"/>
    <cellStyle name="桁区切り 2 8 6" xfId="391"/>
    <cellStyle name="桁区切り 2 8 6 2" xfId="1111"/>
    <cellStyle name="桁区切り 2 8 6 2 2" xfId="2431"/>
    <cellStyle name="桁区切り 2 8 6 2 2 2" xfId="5080"/>
    <cellStyle name="桁区切り 2 8 6 2 2 2 2" xfId="10435"/>
    <cellStyle name="桁区切り 2 8 6 2 2 2 3" xfId="15666"/>
    <cellStyle name="桁区切り 2 8 6 2 2 3" xfId="10434"/>
    <cellStyle name="桁区切り 2 8 6 2 2 4" xfId="13022"/>
    <cellStyle name="桁区切り 2 8 6 2 3" xfId="3760"/>
    <cellStyle name="桁区切り 2 8 6 2 3 2" xfId="10436"/>
    <cellStyle name="桁区切り 2 8 6 2 3 3" xfId="14346"/>
    <cellStyle name="桁区切り 2 8 6 2 4" xfId="10433"/>
    <cellStyle name="桁区切り 2 8 6 2 5" xfId="11702"/>
    <cellStyle name="桁区切り 2 8 6 3" xfId="1711"/>
    <cellStyle name="桁区切り 2 8 6 3 2" xfId="4360"/>
    <cellStyle name="桁区切り 2 8 6 3 2 2" xfId="10438"/>
    <cellStyle name="桁区切り 2 8 6 3 2 3" xfId="14946"/>
    <cellStyle name="桁区切り 2 8 6 3 3" xfId="10437"/>
    <cellStyle name="桁区切り 2 8 6 3 4" xfId="12302"/>
    <cellStyle name="桁区切り 2 8 6 4" xfId="3040"/>
    <cellStyle name="桁区切り 2 8 6 4 2" xfId="10439"/>
    <cellStyle name="桁区切り 2 8 6 4 3" xfId="13626"/>
    <cellStyle name="桁区切り 2 8 6 5" xfId="10432"/>
    <cellStyle name="桁区切り 2 8 6 6" xfId="10982"/>
    <cellStyle name="桁区切り 2 8 7" xfId="511"/>
    <cellStyle name="桁区切り 2 8 7 2" xfId="1231"/>
    <cellStyle name="桁区切り 2 8 7 2 2" xfId="2551"/>
    <cellStyle name="桁区切り 2 8 7 2 2 2" xfId="5200"/>
    <cellStyle name="桁区切り 2 8 7 2 2 2 2" xfId="10443"/>
    <cellStyle name="桁区切り 2 8 7 2 2 2 3" xfId="15786"/>
    <cellStyle name="桁区切り 2 8 7 2 2 3" xfId="10442"/>
    <cellStyle name="桁区切り 2 8 7 2 2 4" xfId="13142"/>
    <cellStyle name="桁区切り 2 8 7 2 3" xfId="3880"/>
    <cellStyle name="桁区切り 2 8 7 2 3 2" xfId="10444"/>
    <cellStyle name="桁区切り 2 8 7 2 3 3" xfId="14466"/>
    <cellStyle name="桁区切り 2 8 7 2 4" xfId="10441"/>
    <cellStyle name="桁区切り 2 8 7 2 5" xfId="11822"/>
    <cellStyle name="桁区切り 2 8 7 3" xfId="1831"/>
    <cellStyle name="桁区切り 2 8 7 3 2" xfId="4480"/>
    <cellStyle name="桁区切り 2 8 7 3 2 2" xfId="10446"/>
    <cellStyle name="桁区切り 2 8 7 3 2 3" xfId="15066"/>
    <cellStyle name="桁区切り 2 8 7 3 3" xfId="10445"/>
    <cellStyle name="桁区切り 2 8 7 3 4" xfId="12422"/>
    <cellStyle name="桁区切り 2 8 7 4" xfId="3160"/>
    <cellStyle name="桁区切り 2 8 7 4 2" xfId="10447"/>
    <cellStyle name="桁区切り 2 8 7 4 3" xfId="13746"/>
    <cellStyle name="桁区切り 2 8 7 5" xfId="10440"/>
    <cellStyle name="桁区切り 2 8 7 6" xfId="11102"/>
    <cellStyle name="桁区切り 2 8 8" xfId="631"/>
    <cellStyle name="桁区切り 2 8 8 2" xfId="1951"/>
    <cellStyle name="桁区切り 2 8 8 2 2" xfId="4600"/>
    <cellStyle name="桁区切り 2 8 8 2 2 2" xfId="10450"/>
    <cellStyle name="桁区切り 2 8 8 2 2 3" xfId="15186"/>
    <cellStyle name="桁区切り 2 8 8 2 3" xfId="10449"/>
    <cellStyle name="桁区切り 2 8 8 2 4" xfId="12542"/>
    <cellStyle name="桁区切り 2 8 8 3" xfId="3280"/>
    <cellStyle name="桁区切り 2 8 8 3 2" xfId="10451"/>
    <cellStyle name="桁区切り 2 8 8 3 3" xfId="13866"/>
    <cellStyle name="桁区切り 2 8 8 4" xfId="10448"/>
    <cellStyle name="桁区切り 2 8 8 5" xfId="11222"/>
    <cellStyle name="桁区切り 2 8 9" xfId="751"/>
    <cellStyle name="桁区切り 2 8 9 2" xfId="2071"/>
    <cellStyle name="桁区切り 2 8 9 2 2" xfId="4720"/>
    <cellStyle name="桁区切り 2 8 9 2 2 2" xfId="10454"/>
    <cellStyle name="桁区切り 2 8 9 2 2 3" xfId="15306"/>
    <cellStyle name="桁区切り 2 8 9 2 3" xfId="10453"/>
    <cellStyle name="桁区切り 2 8 9 2 4" xfId="12662"/>
    <cellStyle name="桁区切り 2 8 9 3" xfId="3400"/>
    <cellStyle name="桁区切り 2 8 9 3 2" xfId="10455"/>
    <cellStyle name="桁区切り 2 8 9 3 3" xfId="13986"/>
    <cellStyle name="桁区切り 2 8 9 4" xfId="10452"/>
    <cellStyle name="桁区切り 2 8 9 5" xfId="11342"/>
    <cellStyle name="桁区切り 2 9" xfId="39"/>
    <cellStyle name="桁区切り 2 9 10" xfId="1359"/>
    <cellStyle name="桁区切り 2 9 10 2" xfId="4008"/>
    <cellStyle name="桁区切り 2 9 10 2 2" xfId="10458"/>
    <cellStyle name="桁区切り 2 9 10 2 3" xfId="14594"/>
    <cellStyle name="桁区切り 2 9 10 3" xfId="10457"/>
    <cellStyle name="桁区切り 2 9 10 4" xfId="11950"/>
    <cellStyle name="桁区切り 2 9 11" xfId="2688"/>
    <cellStyle name="桁区切り 2 9 11 2" xfId="10459"/>
    <cellStyle name="桁区切り 2 9 11 3" xfId="13274"/>
    <cellStyle name="桁区切り 2 9 12" xfId="10456"/>
    <cellStyle name="桁区切り 2 9 13" xfId="10630"/>
    <cellStyle name="桁区切り 2 9 2" xfId="79"/>
    <cellStyle name="桁区切り 2 9 2 10" xfId="10460"/>
    <cellStyle name="桁区切り 2 9 2 11" xfId="10670"/>
    <cellStyle name="桁区切り 2 9 2 2" xfId="199"/>
    <cellStyle name="桁区切り 2 9 2 2 2" xfId="919"/>
    <cellStyle name="桁区切り 2 9 2 2 2 2" xfId="2239"/>
    <cellStyle name="桁区切り 2 9 2 2 2 2 2" xfId="4888"/>
    <cellStyle name="桁区切り 2 9 2 2 2 2 2 2" xfId="10464"/>
    <cellStyle name="桁区切り 2 9 2 2 2 2 2 3" xfId="15474"/>
    <cellStyle name="桁区切り 2 9 2 2 2 2 3" xfId="10463"/>
    <cellStyle name="桁区切り 2 9 2 2 2 2 4" xfId="12830"/>
    <cellStyle name="桁区切り 2 9 2 2 2 3" xfId="3568"/>
    <cellStyle name="桁区切り 2 9 2 2 2 3 2" xfId="10465"/>
    <cellStyle name="桁区切り 2 9 2 2 2 3 3" xfId="14154"/>
    <cellStyle name="桁区切り 2 9 2 2 2 4" xfId="10462"/>
    <cellStyle name="桁区切り 2 9 2 2 2 5" xfId="11510"/>
    <cellStyle name="桁区切り 2 9 2 2 3" xfId="1519"/>
    <cellStyle name="桁区切り 2 9 2 2 3 2" xfId="4168"/>
    <cellStyle name="桁区切り 2 9 2 2 3 2 2" xfId="10467"/>
    <cellStyle name="桁区切り 2 9 2 2 3 2 3" xfId="14754"/>
    <cellStyle name="桁区切り 2 9 2 2 3 3" xfId="10466"/>
    <cellStyle name="桁区切り 2 9 2 2 3 4" xfId="12110"/>
    <cellStyle name="桁区切り 2 9 2 2 4" xfId="2848"/>
    <cellStyle name="桁区切り 2 9 2 2 4 2" xfId="10468"/>
    <cellStyle name="桁区切り 2 9 2 2 4 3" xfId="13434"/>
    <cellStyle name="桁区切り 2 9 2 2 5" xfId="10461"/>
    <cellStyle name="桁区切り 2 9 2 2 6" xfId="10790"/>
    <cellStyle name="桁区切り 2 9 2 3" xfId="319"/>
    <cellStyle name="桁区切り 2 9 2 3 2" xfId="1039"/>
    <cellStyle name="桁区切り 2 9 2 3 2 2" xfId="2359"/>
    <cellStyle name="桁区切り 2 9 2 3 2 2 2" xfId="5008"/>
    <cellStyle name="桁区切り 2 9 2 3 2 2 2 2" xfId="10472"/>
    <cellStyle name="桁区切り 2 9 2 3 2 2 2 3" xfId="15594"/>
    <cellStyle name="桁区切り 2 9 2 3 2 2 3" xfId="10471"/>
    <cellStyle name="桁区切り 2 9 2 3 2 2 4" xfId="12950"/>
    <cellStyle name="桁区切り 2 9 2 3 2 3" xfId="3688"/>
    <cellStyle name="桁区切り 2 9 2 3 2 3 2" xfId="10473"/>
    <cellStyle name="桁区切り 2 9 2 3 2 3 3" xfId="14274"/>
    <cellStyle name="桁区切り 2 9 2 3 2 4" xfId="10470"/>
    <cellStyle name="桁区切り 2 9 2 3 2 5" xfId="11630"/>
    <cellStyle name="桁区切り 2 9 2 3 3" xfId="1639"/>
    <cellStyle name="桁区切り 2 9 2 3 3 2" xfId="4288"/>
    <cellStyle name="桁区切り 2 9 2 3 3 2 2" xfId="10475"/>
    <cellStyle name="桁区切り 2 9 2 3 3 2 3" xfId="14874"/>
    <cellStyle name="桁区切り 2 9 2 3 3 3" xfId="10474"/>
    <cellStyle name="桁区切り 2 9 2 3 3 4" xfId="12230"/>
    <cellStyle name="桁区切り 2 9 2 3 4" xfId="2968"/>
    <cellStyle name="桁区切り 2 9 2 3 4 2" xfId="10476"/>
    <cellStyle name="桁区切り 2 9 2 3 4 3" xfId="13554"/>
    <cellStyle name="桁区切り 2 9 2 3 5" xfId="10469"/>
    <cellStyle name="桁区切り 2 9 2 3 6" xfId="10910"/>
    <cellStyle name="桁区切り 2 9 2 4" xfId="439"/>
    <cellStyle name="桁区切り 2 9 2 4 2" xfId="1159"/>
    <cellStyle name="桁区切り 2 9 2 4 2 2" xfId="2479"/>
    <cellStyle name="桁区切り 2 9 2 4 2 2 2" xfId="5128"/>
    <cellStyle name="桁区切り 2 9 2 4 2 2 2 2" xfId="10480"/>
    <cellStyle name="桁区切り 2 9 2 4 2 2 2 3" xfId="15714"/>
    <cellStyle name="桁区切り 2 9 2 4 2 2 3" xfId="10479"/>
    <cellStyle name="桁区切り 2 9 2 4 2 2 4" xfId="13070"/>
    <cellStyle name="桁区切り 2 9 2 4 2 3" xfId="3808"/>
    <cellStyle name="桁区切り 2 9 2 4 2 3 2" xfId="10481"/>
    <cellStyle name="桁区切り 2 9 2 4 2 3 3" xfId="14394"/>
    <cellStyle name="桁区切り 2 9 2 4 2 4" xfId="10478"/>
    <cellStyle name="桁区切り 2 9 2 4 2 5" xfId="11750"/>
    <cellStyle name="桁区切り 2 9 2 4 3" xfId="1759"/>
    <cellStyle name="桁区切り 2 9 2 4 3 2" xfId="4408"/>
    <cellStyle name="桁区切り 2 9 2 4 3 2 2" xfId="10483"/>
    <cellStyle name="桁区切り 2 9 2 4 3 2 3" xfId="14994"/>
    <cellStyle name="桁区切り 2 9 2 4 3 3" xfId="10482"/>
    <cellStyle name="桁区切り 2 9 2 4 3 4" xfId="12350"/>
    <cellStyle name="桁区切り 2 9 2 4 4" xfId="3088"/>
    <cellStyle name="桁区切り 2 9 2 4 4 2" xfId="10484"/>
    <cellStyle name="桁区切り 2 9 2 4 4 3" xfId="13674"/>
    <cellStyle name="桁区切り 2 9 2 4 5" xfId="10477"/>
    <cellStyle name="桁区切り 2 9 2 4 6" xfId="11030"/>
    <cellStyle name="桁区切り 2 9 2 5" xfId="559"/>
    <cellStyle name="桁区切り 2 9 2 5 2" xfId="1279"/>
    <cellStyle name="桁区切り 2 9 2 5 2 2" xfId="2599"/>
    <cellStyle name="桁区切り 2 9 2 5 2 2 2" xfId="5248"/>
    <cellStyle name="桁区切り 2 9 2 5 2 2 2 2" xfId="10488"/>
    <cellStyle name="桁区切り 2 9 2 5 2 2 2 3" xfId="15834"/>
    <cellStyle name="桁区切り 2 9 2 5 2 2 3" xfId="10487"/>
    <cellStyle name="桁区切り 2 9 2 5 2 2 4" xfId="13190"/>
    <cellStyle name="桁区切り 2 9 2 5 2 3" xfId="3928"/>
    <cellStyle name="桁区切り 2 9 2 5 2 3 2" xfId="10489"/>
    <cellStyle name="桁区切り 2 9 2 5 2 3 3" xfId="14514"/>
    <cellStyle name="桁区切り 2 9 2 5 2 4" xfId="10486"/>
    <cellStyle name="桁区切り 2 9 2 5 2 5" xfId="11870"/>
    <cellStyle name="桁区切り 2 9 2 5 3" xfId="1879"/>
    <cellStyle name="桁区切り 2 9 2 5 3 2" xfId="4528"/>
    <cellStyle name="桁区切り 2 9 2 5 3 2 2" xfId="10491"/>
    <cellStyle name="桁区切り 2 9 2 5 3 2 3" xfId="15114"/>
    <cellStyle name="桁区切り 2 9 2 5 3 3" xfId="10490"/>
    <cellStyle name="桁区切り 2 9 2 5 3 4" xfId="12470"/>
    <cellStyle name="桁区切り 2 9 2 5 4" xfId="3208"/>
    <cellStyle name="桁区切り 2 9 2 5 4 2" xfId="10492"/>
    <cellStyle name="桁区切り 2 9 2 5 4 3" xfId="13794"/>
    <cellStyle name="桁区切り 2 9 2 5 5" xfId="10485"/>
    <cellStyle name="桁区切り 2 9 2 5 6" xfId="11150"/>
    <cellStyle name="桁区切り 2 9 2 6" xfId="679"/>
    <cellStyle name="桁区切り 2 9 2 6 2" xfId="1999"/>
    <cellStyle name="桁区切り 2 9 2 6 2 2" xfId="4648"/>
    <cellStyle name="桁区切り 2 9 2 6 2 2 2" xfId="10495"/>
    <cellStyle name="桁区切り 2 9 2 6 2 2 3" xfId="15234"/>
    <cellStyle name="桁区切り 2 9 2 6 2 3" xfId="10494"/>
    <cellStyle name="桁区切り 2 9 2 6 2 4" xfId="12590"/>
    <cellStyle name="桁区切り 2 9 2 6 3" xfId="3328"/>
    <cellStyle name="桁区切り 2 9 2 6 3 2" xfId="10496"/>
    <cellStyle name="桁区切り 2 9 2 6 3 3" xfId="13914"/>
    <cellStyle name="桁区切り 2 9 2 6 4" xfId="10493"/>
    <cellStyle name="桁区切り 2 9 2 6 5" xfId="11270"/>
    <cellStyle name="桁区切り 2 9 2 7" xfId="799"/>
    <cellStyle name="桁区切り 2 9 2 7 2" xfId="2119"/>
    <cellStyle name="桁区切り 2 9 2 7 2 2" xfId="4768"/>
    <cellStyle name="桁区切り 2 9 2 7 2 2 2" xfId="10499"/>
    <cellStyle name="桁区切り 2 9 2 7 2 2 3" xfId="15354"/>
    <cellStyle name="桁区切り 2 9 2 7 2 3" xfId="10498"/>
    <cellStyle name="桁区切り 2 9 2 7 2 4" xfId="12710"/>
    <cellStyle name="桁区切り 2 9 2 7 3" xfId="3448"/>
    <cellStyle name="桁区切り 2 9 2 7 3 2" xfId="10500"/>
    <cellStyle name="桁区切り 2 9 2 7 3 3" xfId="14034"/>
    <cellStyle name="桁区切り 2 9 2 7 4" xfId="10497"/>
    <cellStyle name="桁区切り 2 9 2 7 5" xfId="11390"/>
    <cellStyle name="桁区切り 2 9 2 8" xfId="1399"/>
    <cellStyle name="桁区切り 2 9 2 8 2" xfId="4048"/>
    <cellStyle name="桁区切り 2 9 2 8 2 2" xfId="10502"/>
    <cellStyle name="桁区切り 2 9 2 8 2 3" xfId="14634"/>
    <cellStyle name="桁区切り 2 9 2 8 3" xfId="10501"/>
    <cellStyle name="桁区切り 2 9 2 8 4" xfId="11990"/>
    <cellStyle name="桁区切り 2 9 2 9" xfId="2728"/>
    <cellStyle name="桁区切り 2 9 2 9 2" xfId="10503"/>
    <cellStyle name="桁区切り 2 9 2 9 3" xfId="13314"/>
    <cellStyle name="桁区切り 2 9 3" xfId="119"/>
    <cellStyle name="桁区切り 2 9 3 10" xfId="10504"/>
    <cellStyle name="桁区切り 2 9 3 11" xfId="10710"/>
    <cellStyle name="桁区切り 2 9 3 2" xfId="239"/>
    <cellStyle name="桁区切り 2 9 3 2 2" xfId="959"/>
    <cellStyle name="桁区切り 2 9 3 2 2 2" xfId="2279"/>
    <cellStyle name="桁区切り 2 9 3 2 2 2 2" xfId="4928"/>
    <cellStyle name="桁区切り 2 9 3 2 2 2 2 2" xfId="10508"/>
    <cellStyle name="桁区切り 2 9 3 2 2 2 2 3" xfId="15514"/>
    <cellStyle name="桁区切り 2 9 3 2 2 2 3" xfId="10507"/>
    <cellStyle name="桁区切り 2 9 3 2 2 2 4" xfId="12870"/>
    <cellStyle name="桁区切り 2 9 3 2 2 3" xfId="3608"/>
    <cellStyle name="桁区切り 2 9 3 2 2 3 2" xfId="10509"/>
    <cellStyle name="桁区切り 2 9 3 2 2 3 3" xfId="14194"/>
    <cellStyle name="桁区切り 2 9 3 2 2 4" xfId="10506"/>
    <cellStyle name="桁区切り 2 9 3 2 2 5" xfId="11550"/>
    <cellStyle name="桁区切り 2 9 3 2 3" xfId="1559"/>
    <cellStyle name="桁区切り 2 9 3 2 3 2" xfId="4208"/>
    <cellStyle name="桁区切り 2 9 3 2 3 2 2" xfId="10511"/>
    <cellStyle name="桁区切り 2 9 3 2 3 2 3" xfId="14794"/>
    <cellStyle name="桁区切り 2 9 3 2 3 3" xfId="10510"/>
    <cellStyle name="桁区切り 2 9 3 2 3 4" xfId="12150"/>
    <cellStyle name="桁区切り 2 9 3 2 4" xfId="2888"/>
    <cellStyle name="桁区切り 2 9 3 2 4 2" xfId="10512"/>
    <cellStyle name="桁区切り 2 9 3 2 4 3" xfId="13474"/>
    <cellStyle name="桁区切り 2 9 3 2 5" xfId="10505"/>
    <cellStyle name="桁区切り 2 9 3 2 6" xfId="10830"/>
    <cellStyle name="桁区切り 2 9 3 3" xfId="359"/>
    <cellStyle name="桁区切り 2 9 3 3 2" xfId="1079"/>
    <cellStyle name="桁区切り 2 9 3 3 2 2" xfId="2399"/>
    <cellStyle name="桁区切り 2 9 3 3 2 2 2" xfId="5048"/>
    <cellStyle name="桁区切り 2 9 3 3 2 2 2 2" xfId="10516"/>
    <cellStyle name="桁区切り 2 9 3 3 2 2 2 3" xfId="15634"/>
    <cellStyle name="桁区切り 2 9 3 3 2 2 3" xfId="10515"/>
    <cellStyle name="桁区切り 2 9 3 3 2 2 4" xfId="12990"/>
    <cellStyle name="桁区切り 2 9 3 3 2 3" xfId="3728"/>
    <cellStyle name="桁区切り 2 9 3 3 2 3 2" xfId="10517"/>
    <cellStyle name="桁区切り 2 9 3 3 2 3 3" xfId="14314"/>
    <cellStyle name="桁区切り 2 9 3 3 2 4" xfId="10514"/>
    <cellStyle name="桁区切り 2 9 3 3 2 5" xfId="11670"/>
    <cellStyle name="桁区切り 2 9 3 3 3" xfId="1679"/>
    <cellStyle name="桁区切り 2 9 3 3 3 2" xfId="4328"/>
    <cellStyle name="桁区切り 2 9 3 3 3 2 2" xfId="10519"/>
    <cellStyle name="桁区切り 2 9 3 3 3 2 3" xfId="14914"/>
    <cellStyle name="桁区切り 2 9 3 3 3 3" xfId="10518"/>
    <cellStyle name="桁区切り 2 9 3 3 3 4" xfId="12270"/>
    <cellStyle name="桁区切り 2 9 3 3 4" xfId="3008"/>
    <cellStyle name="桁区切り 2 9 3 3 4 2" xfId="10520"/>
    <cellStyle name="桁区切り 2 9 3 3 4 3" xfId="13594"/>
    <cellStyle name="桁区切り 2 9 3 3 5" xfId="10513"/>
    <cellStyle name="桁区切り 2 9 3 3 6" xfId="10950"/>
    <cellStyle name="桁区切り 2 9 3 4" xfId="479"/>
    <cellStyle name="桁区切り 2 9 3 4 2" xfId="1199"/>
    <cellStyle name="桁区切り 2 9 3 4 2 2" xfId="2519"/>
    <cellStyle name="桁区切り 2 9 3 4 2 2 2" xfId="5168"/>
    <cellStyle name="桁区切り 2 9 3 4 2 2 2 2" xfId="10524"/>
    <cellStyle name="桁区切り 2 9 3 4 2 2 2 3" xfId="15754"/>
    <cellStyle name="桁区切り 2 9 3 4 2 2 3" xfId="10523"/>
    <cellStyle name="桁区切り 2 9 3 4 2 2 4" xfId="13110"/>
    <cellStyle name="桁区切り 2 9 3 4 2 3" xfId="3848"/>
    <cellStyle name="桁区切り 2 9 3 4 2 3 2" xfId="10525"/>
    <cellStyle name="桁区切り 2 9 3 4 2 3 3" xfId="14434"/>
    <cellStyle name="桁区切り 2 9 3 4 2 4" xfId="10522"/>
    <cellStyle name="桁区切り 2 9 3 4 2 5" xfId="11790"/>
    <cellStyle name="桁区切り 2 9 3 4 3" xfId="1799"/>
    <cellStyle name="桁区切り 2 9 3 4 3 2" xfId="4448"/>
    <cellStyle name="桁区切り 2 9 3 4 3 2 2" xfId="10527"/>
    <cellStyle name="桁区切り 2 9 3 4 3 2 3" xfId="15034"/>
    <cellStyle name="桁区切り 2 9 3 4 3 3" xfId="10526"/>
    <cellStyle name="桁区切り 2 9 3 4 3 4" xfId="12390"/>
    <cellStyle name="桁区切り 2 9 3 4 4" xfId="3128"/>
    <cellStyle name="桁区切り 2 9 3 4 4 2" xfId="10528"/>
    <cellStyle name="桁区切り 2 9 3 4 4 3" xfId="13714"/>
    <cellStyle name="桁区切り 2 9 3 4 5" xfId="10521"/>
    <cellStyle name="桁区切り 2 9 3 4 6" xfId="11070"/>
    <cellStyle name="桁区切り 2 9 3 5" xfId="599"/>
    <cellStyle name="桁区切り 2 9 3 5 2" xfId="1319"/>
    <cellStyle name="桁区切り 2 9 3 5 2 2" xfId="2639"/>
    <cellStyle name="桁区切り 2 9 3 5 2 2 2" xfId="5288"/>
    <cellStyle name="桁区切り 2 9 3 5 2 2 2 2" xfId="10532"/>
    <cellStyle name="桁区切り 2 9 3 5 2 2 2 3" xfId="15874"/>
    <cellStyle name="桁区切り 2 9 3 5 2 2 3" xfId="10531"/>
    <cellStyle name="桁区切り 2 9 3 5 2 2 4" xfId="13230"/>
    <cellStyle name="桁区切り 2 9 3 5 2 3" xfId="3968"/>
    <cellStyle name="桁区切り 2 9 3 5 2 3 2" xfId="10533"/>
    <cellStyle name="桁区切り 2 9 3 5 2 3 3" xfId="14554"/>
    <cellStyle name="桁区切り 2 9 3 5 2 4" xfId="10530"/>
    <cellStyle name="桁区切り 2 9 3 5 2 5" xfId="11910"/>
    <cellStyle name="桁区切り 2 9 3 5 3" xfId="1919"/>
    <cellStyle name="桁区切り 2 9 3 5 3 2" xfId="4568"/>
    <cellStyle name="桁区切り 2 9 3 5 3 2 2" xfId="10535"/>
    <cellStyle name="桁区切り 2 9 3 5 3 2 3" xfId="15154"/>
    <cellStyle name="桁区切り 2 9 3 5 3 3" xfId="10534"/>
    <cellStyle name="桁区切り 2 9 3 5 3 4" xfId="12510"/>
    <cellStyle name="桁区切り 2 9 3 5 4" xfId="3248"/>
    <cellStyle name="桁区切り 2 9 3 5 4 2" xfId="10536"/>
    <cellStyle name="桁区切り 2 9 3 5 4 3" xfId="13834"/>
    <cellStyle name="桁区切り 2 9 3 5 5" xfId="10529"/>
    <cellStyle name="桁区切り 2 9 3 5 6" xfId="11190"/>
    <cellStyle name="桁区切り 2 9 3 6" xfId="719"/>
    <cellStyle name="桁区切り 2 9 3 6 2" xfId="2039"/>
    <cellStyle name="桁区切り 2 9 3 6 2 2" xfId="4688"/>
    <cellStyle name="桁区切り 2 9 3 6 2 2 2" xfId="10539"/>
    <cellStyle name="桁区切り 2 9 3 6 2 2 3" xfId="15274"/>
    <cellStyle name="桁区切り 2 9 3 6 2 3" xfId="10538"/>
    <cellStyle name="桁区切り 2 9 3 6 2 4" xfId="12630"/>
    <cellStyle name="桁区切り 2 9 3 6 3" xfId="3368"/>
    <cellStyle name="桁区切り 2 9 3 6 3 2" xfId="10540"/>
    <cellStyle name="桁区切り 2 9 3 6 3 3" xfId="13954"/>
    <cellStyle name="桁区切り 2 9 3 6 4" xfId="10537"/>
    <cellStyle name="桁区切り 2 9 3 6 5" xfId="11310"/>
    <cellStyle name="桁区切り 2 9 3 7" xfId="839"/>
    <cellStyle name="桁区切り 2 9 3 7 2" xfId="2159"/>
    <cellStyle name="桁区切り 2 9 3 7 2 2" xfId="4808"/>
    <cellStyle name="桁区切り 2 9 3 7 2 2 2" xfId="10543"/>
    <cellStyle name="桁区切り 2 9 3 7 2 2 3" xfId="15394"/>
    <cellStyle name="桁区切り 2 9 3 7 2 3" xfId="10542"/>
    <cellStyle name="桁区切り 2 9 3 7 2 4" xfId="12750"/>
    <cellStyle name="桁区切り 2 9 3 7 3" xfId="3488"/>
    <cellStyle name="桁区切り 2 9 3 7 3 2" xfId="10544"/>
    <cellStyle name="桁区切り 2 9 3 7 3 3" xfId="14074"/>
    <cellStyle name="桁区切り 2 9 3 7 4" xfId="10541"/>
    <cellStyle name="桁区切り 2 9 3 7 5" xfId="11430"/>
    <cellStyle name="桁区切り 2 9 3 8" xfId="1439"/>
    <cellStyle name="桁区切り 2 9 3 8 2" xfId="4088"/>
    <cellStyle name="桁区切り 2 9 3 8 2 2" xfId="10546"/>
    <cellStyle name="桁区切り 2 9 3 8 2 3" xfId="14674"/>
    <cellStyle name="桁区切り 2 9 3 8 3" xfId="10545"/>
    <cellStyle name="桁区切り 2 9 3 8 4" xfId="12030"/>
    <cellStyle name="桁区切り 2 9 3 9" xfId="2768"/>
    <cellStyle name="桁区切り 2 9 3 9 2" xfId="10547"/>
    <cellStyle name="桁区切り 2 9 3 9 3" xfId="13354"/>
    <cellStyle name="桁区切り 2 9 4" xfId="159"/>
    <cellStyle name="桁区切り 2 9 4 2" xfId="879"/>
    <cellStyle name="桁区切り 2 9 4 2 2" xfId="2199"/>
    <cellStyle name="桁区切り 2 9 4 2 2 2" xfId="4848"/>
    <cellStyle name="桁区切り 2 9 4 2 2 2 2" xfId="10551"/>
    <cellStyle name="桁区切り 2 9 4 2 2 2 3" xfId="15434"/>
    <cellStyle name="桁区切り 2 9 4 2 2 3" xfId="10550"/>
    <cellStyle name="桁区切り 2 9 4 2 2 4" xfId="12790"/>
    <cellStyle name="桁区切り 2 9 4 2 3" xfId="3528"/>
    <cellStyle name="桁区切り 2 9 4 2 3 2" xfId="10552"/>
    <cellStyle name="桁区切り 2 9 4 2 3 3" xfId="14114"/>
    <cellStyle name="桁区切り 2 9 4 2 4" xfId="10549"/>
    <cellStyle name="桁区切り 2 9 4 2 5" xfId="11470"/>
    <cellStyle name="桁区切り 2 9 4 3" xfId="1479"/>
    <cellStyle name="桁区切り 2 9 4 3 2" xfId="4128"/>
    <cellStyle name="桁区切り 2 9 4 3 2 2" xfId="10554"/>
    <cellStyle name="桁区切り 2 9 4 3 2 3" xfId="14714"/>
    <cellStyle name="桁区切り 2 9 4 3 3" xfId="10553"/>
    <cellStyle name="桁区切り 2 9 4 3 4" xfId="12070"/>
    <cellStyle name="桁区切り 2 9 4 4" xfId="2808"/>
    <cellStyle name="桁区切り 2 9 4 4 2" xfId="10555"/>
    <cellStyle name="桁区切り 2 9 4 4 3" xfId="13394"/>
    <cellStyle name="桁区切り 2 9 4 5" xfId="10548"/>
    <cellStyle name="桁区切り 2 9 4 6" xfId="10750"/>
    <cellStyle name="桁区切り 2 9 5" xfId="279"/>
    <cellStyle name="桁区切り 2 9 5 2" xfId="999"/>
    <cellStyle name="桁区切り 2 9 5 2 2" xfId="2319"/>
    <cellStyle name="桁区切り 2 9 5 2 2 2" xfId="4968"/>
    <cellStyle name="桁区切り 2 9 5 2 2 2 2" xfId="10559"/>
    <cellStyle name="桁区切り 2 9 5 2 2 2 3" xfId="15554"/>
    <cellStyle name="桁区切り 2 9 5 2 2 3" xfId="10558"/>
    <cellStyle name="桁区切り 2 9 5 2 2 4" xfId="12910"/>
    <cellStyle name="桁区切り 2 9 5 2 3" xfId="3648"/>
    <cellStyle name="桁区切り 2 9 5 2 3 2" xfId="10560"/>
    <cellStyle name="桁区切り 2 9 5 2 3 3" xfId="14234"/>
    <cellStyle name="桁区切り 2 9 5 2 4" xfId="10557"/>
    <cellStyle name="桁区切り 2 9 5 2 5" xfId="11590"/>
    <cellStyle name="桁区切り 2 9 5 3" xfId="1599"/>
    <cellStyle name="桁区切り 2 9 5 3 2" xfId="4248"/>
    <cellStyle name="桁区切り 2 9 5 3 2 2" xfId="10562"/>
    <cellStyle name="桁区切り 2 9 5 3 2 3" xfId="14834"/>
    <cellStyle name="桁区切り 2 9 5 3 3" xfId="10561"/>
    <cellStyle name="桁区切り 2 9 5 3 4" xfId="12190"/>
    <cellStyle name="桁区切り 2 9 5 4" xfId="2928"/>
    <cellStyle name="桁区切り 2 9 5 4 2" xfId="10563"/>
    <cellStyle name="桁区切り 2 9 5 4 3" xfId="13514"/>
    <cellStyle name="桁区切り 2 9 5 5" xfId="10556"/>
    <cellStyle name="桁区切り 2 9 5 6" xfId="10870"/>
    <cellStyle name="桁区切り 2 9 6" xfId="399"/>
    <cellStyle name="桁区切り 2 9 6 2" xfId="1119"/>
    <cellStyle name="桁区切り 2 9 6 2 2" xfId="2439"/>
    <cellStyle name="桁区切り 2 9 6 2 2 2" xfId="5088"/>
    <cellStyle name="桁区切り 2 9 6 2 2 2 2" xfId="10567"/>
    <cellStyle name="桁区切り 2 9 6 2 2 2 3" xfId="15674"/>
    <cellStyle name="桁区切り 2 9 6 2 2 3" xfId="10566"/>
    <cellStyle name="桁区切り 2 9 6 2 2 4" xfId="13030"/>
    <cellStyle name="桁区切り 2 9 6 2 3" xfId="3768"/>
    <cellStyle name="桁区切り 2 9 6 2 3 2" xfId="10568"/>
    <cellStyle name="桁区切り 2 9 6 2 3 3" xfId="14354"/>
    <cellStyle name="桁区切り 2 9 6 2 4" xfId="10565"/>
    <cellStyle name="桁区切り 2 9 6 2 5" xfId="11710"/>
    <cellStyle name="桁区切り 2 9 6 3" xfId="1719"/>
    <cellStyle name="桁区切り 2 9 6 3 2" xfId="4368"/>
    <cellStyle name="桁区切り 2 9 6 3 2 2" xfId="10570"/>
    <cellStyle name="桁区切り 2 9 6 3 2 3" xfId="14954"/>
    <cellStyle name="桁区切り 2 9 6 3 3" xfId="10569"/>
    <cellStyle name="桁区切り 2 9 6 3 4" xfId="12310"/>
    <cellStyle name="桁区切り 2 9 6 4" xfId="3048"/>
    <cellStyle name="桁区切り 2 9 6 4 2" xfId="10571"/>
    <cellStyle name="桁区切り 2 9 6 4 3" xfId="13634"/>
    <cellStyle name="桁区切り 2 9 6 5" xfId="10564"/>
    <cellStyle name="桁区切り 2 9 6 6" xfId="10990"/>
    <cellStyle name="桁区切り 2 9 7" xfId="519"/>
    <cellStyle name="桁区切り 2 9 7 2" xfId="1239"/>
    <cellStyle name="桁区切り 2 9 7 2 2" xfId="2559"/>
    <cellStyle name="桁区切り 2 9 7 2 2 2" xfId="5208"/>
    <cellStyle name="桁区切り 2 9 7 2 2 2 2" xfId="10575"/>
    <cellStyle name="桁区切り 2 9 7 2 2 2 3" xfId="15794"/>
    <cellStyle name="桁区切り 2 9 7 2 2 3" xfId="10574"/>
    <cellStyle name="桁区切り 2 9 7 2 2 4" xfId="13150"/>
    <cellStyle name="桁区切り 2 9 7 2 3" xfId="3888"/>
    <cellStyle name="桁区切り 2 9 7 2 3 2" xfId="10576"/>
    <cellStyle name="桁区切り 2 9 7 2 3 3" xfId="14474"/>
    <cellStyle name="桁区切り 2 9 7 2 4" xfId="10573"/>
    <cellStyle name="桁区切り 2 9 7 2 5" xfId="11830"/>
    <cellStyle name="桁区切り 2 9 7 3" xfId="1839"/>
    <cellStyle name="桁区切り 2 9 7 3 2" xfId="4488"/>
    <cellStyle name="桁区切り 2 9 7 3 2 2" xfId="10578"/>
    <cellStyle name="桁区切り 2 9 7 3 2 3" xfId="15074"/>
    <cellStyle name="桁区切り 2 9 7 3 3" xfId="10577"/>
    <cellStyle name="桁区切り 2 9 7 3 4" xfId="12430"/>
    <cellStyle name="桁区切り 2 9 7 4" xfId="3168"/>
    <cellStyle name="桁区切り 2 9 7 4 2" xfId="10579"/>
    <cellStyle name="桁区切り 2 9 7 4 3" xfId="13754"/>
    <cellStyle name="桁区切り 2 9 7 5" xfId="10572"/>
    <cellStyle name="桁区切り 2 9 7 6" xfId="11110"/>
    <cellStyle name="桁区切り 2 9 8" xfId="639"/>
    <cellStyle name="桁区切り 2 9 8 2" xfId="1959"/>
    <cellStyle name="桁区切り 2 9 8 2 2" xfId="4608"/>
    <cellStyle name="桁区切り 2 9 8 2 2 2" xfId="10582"/>
    <cellStyle name="桁区切り 2 9 8 2 2 3" xfId="15194"/>
    <cellStyle name="桁区切り 2 9 8 2 3" xfId="10581"/>
    <cellStyle name="桁区切り 2 9 8 2 4" xfId="12550"/>
    <cellStyle name="桁区切り 2 9 8 3" xfId="3288"/>
    <cellStyle name="桁区切り 2 9 8 3 2" xfId="10583"/>
    <cellStyle name="桁区切り 2 9 8 3 3" xfId="13874"/>
    <cellStyle name="桁区切り 2 9 8 4" xfId="10580"/>
    <cellStyle name="桁区切り 2 9 8 5" xfId="11230"/>
    <cellStyle name="桁区切り 2 9 9" xfId="759"/>
    <cellStyle name="桁区切り 2 9 9 2" xfId="2079"/>
    <cellStyle name="桁区切り 2 9 9 2 2" xfId="4728"/>
    <cellStyle name="桁区切り 2 9 9 2 2 2" xfId="10586"/>
    <cellStyle name="桁区切り 2 9 9 2 2 3" xfId="15314"/>
    <cellStyle name="桁区切り 2 9 9 2 3" xfId="10585"/>
    <cellStyle name="桁区切り 2 9 9 2 4" xfId="12670"/>
    <cellStyle name="桁区切り 2 9 9 3" xfId="3408"/>
    <cellStyle name="桁区切り 2 9 9 3 2" xfId="10587"/>
    <cellStyle name="桁区切り 2 9 9 3 3" xfId="13994"/>
    <cellStyle name="桁区切り 2 9 9 4" xfId="10584"/>
    <cellStyle name="桁区切り 2 9 9 5" xfId="11350"/>
    <cellStyle name="桁区切り 3" xfId="3"/>
    <cellStyle name="桁区切り 3 2" xfId="10588"/>
    <cellStyle name="桁区切り 4" xfId="6"/>
    <cellStyle name="桁区切り 4 2" xfId="10589"/>
    <cellStyle name="桁区切り 5" xfId="10596"/>
    <cellStyle name="説明文" xfId="21" builtinId="53"/>
    <cellStyle name="説明文 2" xfId="2648"/>
    <cellStyle name="説明文 2 2" xfId="5298"/>
    <cellStyle name="説明文 2 2 2" xfId="10594"/>
    <cellStyle name="説明文 2 3" xfId="10593"/>
    <cellStyle name="説明文 3" xfId="2671"/>
    <cellStyle name="説明文 3 2" xfId="10595"/>
    <cellStyle name="説明文 4" xfId="10592"/>
    <cellStyle name="標準" xfId="0" builtinId="0"/>
    <cellStyle name="標準 2" xfId="2"/>
    <cellStyle name="標準 2 2" xfId="2654"/>
    <cellStyle name="標準 2 2 2" xfId="10591"/>
    <cellStyle name="標準 2 2 3" xfId="13241"/>
    <cellStyle name="標準 2 3" xfId="10590"/>
    <cellStyle name="標準 3" xfId="52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192"/>
  <sheetViews>
    <sheetView tabSelected="1" zoomScale="90" zoomScaleNormal="90" workbookViewId="0">
      <pane xSplit="3" ySplit="8" topLeftCell="J165" activePane="bottomRight" state="frozen"/>
      <selection pane="topRight" activeCell="D1" sqref="D1"/>
      <selection pane="bottomLeft" activeCell="A9" sqref="A9"/>
      <selection pane="bottomRight" activeCell="U43" sqref="U43"/>
    </sheetView>
  </sheetViews>
  <sheetFormatPr defaultColWidth="9" defaultRowHeight="13.5" x14ac:dyDescent="0.15"/>
  <cols>
    <col min="1" max="1" width="4" style="19" customWidth="1"/>
    <col min="2" max="2" width="4.375" style="17" customWidth="1"/>
    <col min="3" max="3" width="20.375" style="577" customWidth="1"/>
    <col min="4" max="4" width="9.25" style="7" customWidth="1"/>
    <col min="5" max="5" width="12.375" style="17" customWidth="1"/>
    <col min="6" max="6" width="12.625" style="17" customWidth="1"/>
    <col min="7" max="7" width="12.625" style="18" customWidth="1"/>
    <col min="8" max="8" width="10.625" style="17" customWidth="1"/>
    <col min="9" max="9" width="9.5" style="17" customWidth="1"/>
    <col min="10" max="10" width="9.625" style="18" customWidth="1"/>
    <col min="11" max="11" width="9.625" style="17" customWidth="1"/>
    <col min="12" max="12" width="9.75" style="578" customWidth="1"/>
    <col min="13" max="15" width="10.625" style="17" customWidth="1"/>
    <col min="16" max="16" width="8.875" style="17" customWidth="1"/>
    <col min="17" max="17" width="7.625" style="17" customWidth="1"/>
    <col min="18" max="18" width="9.75" style="17" customWidth="1"/>
    <col min="19" max="19" width="10" style="17" customWidth="1"/>
    <col min="20" max="20" width="9.375" style="17" customWidth="1"/>
    <col min="21" max="21" width="9.875" style="18" customWidth="1"/>
    <col min="22" max="22" width="12.625" style="17" customWidth="1"/>
    <col min="23" max="23" width="12.625" style="18" customWidth="1"/>
    <col min="24" max="24" width="9.875" style="17" customWidth="1"/>
    <col min="25" max="25" width="10.125" style="18" customWidth="1"/>
    <col min="26" max="26" width="6.875" style="17" customWidth="1"/>
    <col min="27" max="27" width="9.625" style="17" customWidth="1"/>
    <col min="28" max="28" width="5" style="7" customWidth="1"/>
    <col min="29" max="29" width="4.75" style="7" customWidth="1"/>
    <col min="30" max="30" width="9.625" style="19" customWidth="1"/>
    <col min="31" max="31" width="79" style="585" customWidth="1"/>
    <col min="32" max="16384" width="9" style="17"/>
  </cols>
  <sheetData>
    <row r="1" spans="1:31" ht="24.75" customHeight="1" thickBot="1" x14ac:dyDescent="0.2">
      <c r="A1" s="610" t="s">
        <v>0</v>
      </c>
      <c r="B1" s="610"/>
      <c r="C1" s="610"/>
      <c r="D1" s="610"/>
      <c r="E1" s="610"/>
      <c r="F1" s="611"/>
      <c r="G1" s="16"/>
      <c r="H1" s="16"/>
      <c r="I1" s="16"/>
      <c r="J1" s="16"/>
      <c r="K1" s="16"/>
      <c r="L1" s="16"/>
      <c r="M1" s="16" t="s">
        <v>1</v>
      </c>
      <c r="V1" s="612"/>
      <c r="W1" s="613"/>
      <c r="AE1" s="20" t="s">
        <v>2</v>
      </c>
    </row>
    <row r="2" spans="1:31" ht="13.5" customHeight="1" x14ac:dyDescent="0.15">
      <c r="A2" s="21"/>
      <c r="B2" s="22"/>
      <c r="C2" s="23"/>
      <c r="D2" s="24"/>
      <c r="E2" s="25"/>
      <c r="F2" s="614" t="s">
        <v>3</v>
      </c>
      <c r="G2" s="615"/>
      <c r="H2" s="616"/>
      <c r="I2" s="614" t="s">
        <v>4</v>
      </c>
      <c r="J2" s="617"/>
      <c r="K2" s="617"/>
      <c r="L2" s="618"/>
      <c r="M2" s="614" t="s">
        <v>5</v>
      </c>
      <c r="N2" s="616"/>
      <c r="O2" s="26" t="s">
        <v>6</v>
      </c>
      <c r="P2" s="27"/>
      <c r="Q2" s="28"/>
      <c r="R2" s="619" t="s">
        <v>7</v>
      </c>
      <c r="S2" s="620"/>
      <c r="T2" s="620"/>
      <c r="U2" s="621"/>
      <c r="V2" s="614" t="s">
        <v>8</v>
      </c>
      <c r="W2" s="615"/>
      <c r="X2" s="615"/>
      <c r="Y2" s="616"/>
      <c r="Z2" s="622" t="s">
        <v>9</v>
      </c>
      <c r="AA2" s="623"/>
      <c r="AB2" s="614" t="s">
        <v>10</v>
      </c>
      <c r="AC2" s="615"/>
      <c r="AD2" s="616"/>
      <c r="AE2" s="29"/>
    </row>
    <row r="3" spans="1:31" ht="13.5" customHeight="1" x14ac:dyDescent="0.15">
      <c r="A3" s="2"/>
      <c r="B3" s="30"/>
      <c r="C3" s="31"/>
      <c r="D3" s="32"/>
      <c r="E3" s="33"/>
      <c r="F3" s="34"/>
      <c r="G3" s="35"/>
      <c r="H3" s="36"/>
      <c r="I3" s="34"/>
      <c r="J3" s="35"/>
      <c r="K3" s="34"/>
      <c r="L3" s="37"/>
      <c r="M3" s="36"/>
      <c r="N3" s="38"/>
      <c r="O3" s="33"/>
      <c r="P3" s="33"/>
      <c r="Q3" s="39" t="s">
        <v>11</v>
      </c>
      <c r="R3" s="30"/>
      <c r="S3" s="36"/>
      <c r="T3" s="30"/>
      <c r="U3" s="40"/>
      <c r="V3" s="30"/>
      <c r="W3" s="35"/>
      <c r="X3" s="30"/>
      <c r="Y3" s="41"/>
      <c r="Z3" s="42"/>
      <c r="AA3" s="42"/>
      <c r="AB3" s="43"/>
      <c r="AC3" s="635" t="s">
        <v>12</v>
      </c>
      <c r="AD3" s="44"/>
      <c r="AE3" s="45"/>
    </row>
    <row r="4" spans="1:31" ht="13.5" customHeight="1" x14ac:dyDescent="0.15">
      <c r="A4" s="2"/>
      <c r="B4" s="30"/>
      <c r="C4" s="46"/>
      <c r="D4" s="32"/>
      <c r="E4" s="39"/>
      <c r="F4" s="47"/>
      <c r="G4" s="48"/>
      <c r="H4" s="38"/>
      <c r="I4" s="47"/>
      <c r="J4" s="48"/>
      <c r="K4" s="49"/>
      <c r="L4" s="37"/>
      <c r="M4" s="50"/>
      <c r="N4" s="50"/>
      <c r="O4" s="39"/>
      <c r="P4" s="33"/>
      <c r="Q4" s="39" t="s">
        <v>13</v>
      </c>
      <c r="R4" s="47"/>
      <c r="S4" s="50"/>
      <c r="T4" s="51"/>
      <c r="U4" s="40"/>
      <c r="V4" s="52"/>
      <c r="W4" s="48"/>
      <c r="X4" s="51"/>
      <c r="Y4" s="41"/>
      <c r="Z4" s="39"/>
      <c r="AA4" s="39"/>
      <c r="AB4" s="32"/>
      <c r="AC4" s="636"/>
      <c r="AD4" s="39"/>
      <c r="AE4" s="45"/>
    </row>
    <row r="5" spans="1:31" ht="13.5" customHeight="1" x14ac:dyDescent="0.15">
      <c r="A5" s="2"/>
      <c r="B5" s="638" t="s">
        <v>14</v>
      </c>
      <c r="C5" s="639"/>
      <c r="D5" s="32" t="s">
        <v>15</v>
      </c>
      <c r="E5" s="39" t="s">
        <v>16</v>
      </c>
      <c r="F5" s="47" t="s">
        <v>17</v>
      </c>
      <c r="G5" s="48" t="s">
        <v>18</v>
      </c>
      <c r="H5" s="38" t="s">
        <v>19</v>
      </c>
      <c r="I5" s="47" t="s">
        <v>17</v>
      </c>
      <c r="J5" s="48" t="s">
        <v>18</v>
      </c>
      <c r="K5" s="640" t="s">
        <v>20</v>
      </c>
      <c r="L5" s="641"/>
      <c r="M5" s="50" t="s">
        <v>21</v>
      </c>
      <c r="N5" s="50" t="s">
        <v>22</v>
      </c>
      <c r="O5" s="53" t="s">
        <v>19</v>
      </c>
      <c r="P5" s="39" t="s">
        <v>23</v>
      </c>
      <c r="Q5" s="39" t="s">
        <v>24</v>
      </c>
      <c r="R5" s="642" t="s">
        <v>25</v>
      </c>
      <c r="S5" s="643"/>
      <c r="T5" s="642" t="s">
        <v>26</v>
      </c>
      <c r="U5" s="643"/>
      <c r="V5" s="642" t="s">
        <v>27</v>
      </c>
      <c r="W5" s="643"/>
      <c r="X5" s="644" t="s">
        <v>28</v>
      </c>
      <c r="Y5" s="639"/>
      <c r="Z5" s="39" t="s">
        <v>29</v>
      </c>
      <c r="AA5" s="39" t="s">
        <v>30</v>
      </c>
      <c r="AB5" s="39" t="s">
        <v>31</v>
      </c>
      <c r="AC5" s="636"/>
      <c r="AD5" s="39" t="s">
        <v>32</v>
      </c>
      <c r="AE5" s="45" t="s">
        <v>33</v>
      </c>
    </row>
    <row r="6" spans="1:31" ht="13.5" customHeight="1" x14ac:dyDescent="0.15">
      <c r="A6" s="2"/>
      <c r="B6" s="30"/>
      <c r="C6" s="31"/>
      <c r="D6" s="32"/>
      <c r="E6" s="33"/>
      <c r="F6" s="49" t="s">
        <v>34</v>
      </c>
      <c r="G6" s="54"/>
      <c r="H6" s="38"/>
      <c r="I6" s="49"/>
      <c r="J6" s="54"/>
      <c r="K6" s="47" t="s">
        <v>35</v>
      </c>
      <c r="L6" s="37" t="s">
        <v>36</v>
      </c>
      <c r="M6" s="38"/>
      <c r="N6" s="50"/>
      <c r="O6" s="33"/>
      <c r="P6" s="33"/>
      <c r="Q6" s="39" t="s">
        <v>37</v>
      </c>
      <c r="R6" s="52"/>
      <c r="S6" s="38"/>
      <c r="T6" s="30" t="s">
        <v>38</v>
      </c>
      <c r="U6" s="54"/>
      <c r="V6" s="52"/>
      <c r="W6" s="54"/>
      <c r="X6" s="30" t="s">
        <v>38</v>
      </c>
      <c r="Y6" s="41"/>
      <c r="Z6" s="33"/>
      <c r="AA6" s="39" t="s">
        <v>39</v>
      </c>
      <c r="AB6" s="39" t="s">
        <v>37</v>
      </c>
      <c r="AC6" s="636"/>
      <c r="AD6" s="39" t="s">
        <v>40</v>
      </c>
      <c r="AE6" s="630" t="s">
        <v>41</v>
      </c>
    </row>
    <row r="7" spans="1:31" ht="13.5" customHeight="1" x14ac:dyDescent="0.15">
      <c r="A7" s="2"/>
      <c r="B7" s="30"/>
      <c r="C7" s="31"/>
      <c r="D7" s="32"/>
      <c r="E7" s="33"/>
      <c r="F7" s="633" t="s">
        <v>42</v>
      </c>
      <c r="G7" s="634"/>
      <c r="H7" s="38"/>
      <c r="I7" s="633" t="s">
        <v>42</v>
      </c>
      <c r="J7" s="634"/>
      <c r="K7" s="633" t="s">
        <v>42</v>
      </c>
      <c r="L7" s="634"/>
      <c r="M7" s="38"/>
      <c r="N7" s="38"/>
      <c r="O7" s="33"/>
      <c r="P7" s="33"/>
      <c r="Q7" s="39"/>
      <c r="R7" s="633" t="s">
        <v>43</v>
      </c>
      <c r="S7" s="634"/>
      <c r="T7" s="633" t="s">
        <v>43</v>
      </c>
      <c r="U7" s="634"/>
      <c r="V7" s="633" t="s">
        <v>42</v>
      </c>
      <c r="W7" s="634"/>
      <c r="X7" s="633" t="s">
        <v>42</v>
      </c>
      <c r="Y7" s="634"/>
      <c r="Z7" s="33"/>
      <c r="AA7" s="33"/>
      <c r="AB7" s="32"/>
      <c r="AC7" s="636"/>
      <c r="AD7" s="39"/>
      <c r="AE7" s="631"/>
    </row>
    <row r="8" spans="1:31" ht="13.5" customHeight="1" thickBot="1" x14ac:dyDescent="0.2">
      <c r="A8" s="55"/>
      <c r="B8" s="56"/>
      <c r="C8" s="57"/>
      <c r="D8" s="58" t="s">
        <v>44</v>
      </c>
      <c r="E8" s="58" t="s">
        <v>45</v>
      </c>
      <c r="F8" s="59"/>
      <c r="G8" s="60" t="s">
        <v>46</v>
      </c>
      <c r="H8" s="61" t="s">
        <v>47</v>
      </c>
      <c r="I8" s="59" t="s">
        <v>46</v>
      </c>
      <c r="J8" s="60"/>
      <c r="K8" s="59"/>
      <c r="L8" s="60" t="s">
        <v>46</v>
      </c>
      <c r="M8" s="61" t="s">
        <v>48</v>
      </c>
      <c r="N8" s="61" t="s">
        <v>48</v>
      </c>
      <c r="O8" s="58" t="s">
        <v>47</v>
      </c>
      <c r="P8" s="58" t="s">
        <v>46</v>
      </c>
      <c r="Q8" s="58" t="s">
        <v>24</v>
      </c>
      <c r="R8" s="62"/>
      <c r="S8" s="61" t="s">
        <v>45</v>
      </c>
      <c r="T8" s="56"/>
      <c r="U8" s="60" t="s">
        <v>45</v>
      </c>
      <c r="V8" s="63"/>
      <c r="W8" s="60" t="s">
        <v>47</v>
      </c>
      <c r="X8" s="63"/>
      <c r="Y8" s="64" t="s">
        <v>46</v>
      </c>
      <c r="Z8" s="65"/>
      <c r="AA8" s="58" t="s">
        <v>47</v>
      </c>
      <c r="AB8" s="58"/>
      <c r="AC8" s="637"/>
      <c r="AD8" s="66"/>
      <c r="AE8" s="632"/>
    </row>
    <row r="9" spans="1:31" ht="15" customHeight="1" x14ac:dyDescent="0.15">
      <c r="A9" s="2"/>
      <c r="B9" s="67" t="s">
        <v>49</v>
      </c>
      <c r="C9" s="68"/>
      <c r="D9" s="69"/>
      <c r="E9" s="70"/>
      <c r="F9" s="71"/>
      <c r="G9" s="72"/>
      <c r="H9" s="73"/>
      <c r="I9" s="71"/>
      <c r="J9" s="72"/>
      <c r="K9" s="71"/>
      <c r="L9" s="72"/>
      <c r="M9" s="70"/>
      <c r="N9" s="70"/>
      <c r="O9" s="70"/>
      <c r="P9" s="70"/>
      <c r="Q9" s="74"/>
      <c r="R9" s="75"/>
      <c r="S9" s="69"/>
      <c r="T9" s="75"/>
      <c r="U9" s="76"/>
      <c r="V9" s="71"/>
      <c r="W9" s="72"/>
      <c r="X9" s="75"/>
      <c r="Y9" s="77"/>
      <c r="Z9" s="78"/>
      <c r="AA9" s="70"/>
      <c r="AB9" s="70"/>
      <c r="AC9" s="70"/>
      <c r="AD9" s="79"/>
      <c r="AE9" s="80"/>
    </row>
    <row r="10" spans="1:31" ht="15.95" customHeight="1" x14ac:dyDescent="0.15">
      <c r="A10" s="2">
        <v>1</v>
      </c>
      <c r="B10" s="645" t="s">
        <v>50</v>
      </c>
      <c r="C10" s="646"/>
      <c r="D10" s="81">
        <v>1905.34</v>
      </c>
      <c r="E10" s="82">
        <v>8778035</v>
      </c>
      <c r="F10" s="83">
        <v>2238361</v>
      </c>
      <c r="G10" s="84">
        <v>299925</v>
      </c>
      <c r="H10" s="85">
        <v>40882</v>
      </c>
      <c r="I10" s="86">
        <v>41100</v>
      </c>
      <c r="J10" s="84">
        <v>13587</v>
      </c>
      <c r="K10" s="86">
        <v>24844</v>
      </c>
      <c r="L10" s="84">
        <v>8343</v>
      </c>
      <c r="M10" s="87">
        <v>163</v>
      </c>
      <c r="N10" s="88">
        <v>3077</v>
      </c>
      <c r="O10" s="89">
        <v>255</v>
      </c>
      <c r="P10" s="89">
        <v>10552</v>
      </c>
      <c r="Q10" s="90">
        <v>250</v>
      </c>
      <c r="R10" s="91">
        <v>21613</v>
      </c>
      <c r="S10" s="84">
        <v>1814</v>
      </c>
      <c r="T10" s="86"/>
      <c r="U10" s="92"/>
      <c r="V10" s="93">
        <v>442530</v>
      </c>
      <c r="W10" s="94">
        <v>75824</v>
      </c>
      <c r="X10" s="86"/>
      <c r="Y10" s="85"/>
      <c r="Z10" s="89">
        <v>528</v>
      </c>
      <c r="AA10" s="89">
        <v>67214</v>
      </c>
      <c r="AB10" s="95"/>
      <c r="AC10" s="95"/>
      <c r="AD10" s="96"/>
      <c r="AE10" s="97" t="s">
        <v>51</v>
      </c>
    </row>
    <row r="11" spans="1:31" s="158" customFormat="1" ht="40.5" x14ac:dyDescent="0.15">
      <c r="A11" s="98">
        <v>2</v>
      </c>
      <c r="B11" s="98" t="s">
        <v>52</v>
      </c>
      <c r="C11" s="99" t="s">
        <v>53</v>
      </c>
      <c r="D11" s="586" t="s">
        <v>54</v>
      </c>
      <c r="E11" s="155" t="s">
        <v>54</v>
      </c>
      <c r="F11" s="161">
        <v>617170</v>
      </c>
      <c r="G11" s="587" t="s">
        <v>55</v>
      </c>
      <c r="H11" s="160">
        <v>16860</v>
      </c>
      <c r="I11" s="161">
        <v>5975</v>
      </c>
      <c r="J11" s="587" t="s">
        <v>56</v>
      </c>
      <c r="K11" s="161">
        <v>2566</v>
      </c>
      <c r="L11" s="587" t="s">
        <v>55</v>
      </c>
      <c r="M11" s="162">
        <v>564</v>
      </c>
      <c r="N11" s="162">
        <v>1424</v>
      </c>
      <c r="O11" s="162">
        <v>103</v>
      </c>
      <c r="P11" s="164">
        <v>129</v>
      </c>
      <c r="Q11" s="3">
        <v>246</v>
      </c>
      <c r="R11" s="213" t="s">
        <v>54</v>
      </c>
      <c r="S11" s="587" t="s">
        <v>54</v>
      </c>
      <c r="T11" s="161"/>
      <c r="U11" s="3"/>
      <c r="V11" s="161">
        <v>130432</v>
      </c>
      <c r="W11" s="587" t="s">
        <v>56</v>
      </c>
      <c r="X11" s="161"/>
      <c r="Y11" s="3"/>
      <c r="Z11" s="588" t="s">
        <v>57</v>
      </c>
      <c r="AA11" s="164" t="s">
        <v>58</v>
      </c>
      <c r="AB11" s="503"/>
      <c r="AC11" s="503"/>
      <c r="AD11" s="503"/>
      <c r="AE11" s="157" t="s">
        <v>59</v>
      </c>
    </row>
    <row r="12" spans="1:31" ht="14.1" customHeight="1" x14ac:dyDescent="0.15">
      <c r="A12" s="111"/>
      <c r="B12" s="112"/>
      <c r="C12" s="113"/>
      <c r="D12" s="114"/>
      <c r="E12" s="105"/>
      <c r="F12" s="115"/>
      <c r="G12" s="116"/>
      <c r="H12" s="102"/>
      <c r="I12" s="115"/>
      <c r="J12" s="116"/>
      <c r="K12" s="115"/>
      <c r="L12" s="116"/>
      <c r="M12" s="114"/>
      <c r="N12" s="114"/>
      <c r="O12" s="114"/>
      <c r="P12" s="114"/>
      <c r="Q12" s="115"/>
      <c r="R12" s="117"/>
      <c r="S12" s="118"/>
      <c r="T12" s="117"/>
      <c r="U12" s="119"/>
      <c r="V12" s="115"/>
      <c r="W12" s="116"/>
      <c r="X12" s="117"/>
      <c r="Y12" s="85"/>
      <c r="Z12" s="120"/>
      <c r="AA12" s="114"/>
      <c r="AB12" s="114"/>
      <c r="AC12" s="114"/>
      <c r="AD12" s="121"/>
      <c r="AE12" s="122"/>
    </row>
    <row r="13" spans="1:31" ht="15" customHeight="1" x14ac:dyDescent="0.15">
      <c r="A13" s="2"/>
      <c r="B13" s="123" t="s">
        <v>60</v>
      </c>
      <c r="C13" s="124"/>
      <c r="D13" s="125"/>
      <c r="E13" s="126"/>
      <c r="F13" s="127"/>
      <c r="G13" s="128"/>
      <c r="H13" s="129"/>
      <c r="I13" s="130"/>
      <c r="J13" s="128"/>
      <c r="K13" s="130"/>
      <c r="L13" s="128"/>
      <c r="M13" s="125"/>
      <c r="N13" s="125"/>
      <c r="O13" s="125"/>
      <c r="P13" s="125"/>
      <c r="Q13" s="130"/>
      <c r="R13" s="131"/>
      <c r="S13" s="132"/>
      <c r="T13" s="130"/>
      <c r="U13" s="133"/>
      <c r="V13" s="130"/>
      <c r="W13" s="128"/>
      <c r="X13" s="131"/>
      <c r="Y13" s="134"/>
      <c r="Z13" s="135"/>
      <c r="AA13" s="125"/>
      <c r="AB13" s="125"/>
      <c r="AC13" s="125"/>
      <c r="AD13" s="136"/>
      <c r="AE13" s="137" t="s">
        <v>61</v>
      </c>
    </row>
    <row r="14" spans="1:31" ht="15.95" customHeight="1" x14ac:dyDescent="0.15">
      <c r="A14" s="2">
        <v>3</v>
      </c>
      <c r="B14" s="647" t="s">
        <v>62</v>
      </c>
      <c r="C14" s="648"/>
      <c r="D14" s="138">
        <v>225.24</v>
      </c>
      <c r="E14" s="33">
        <v>2744847</v>
      </c>
      <c r="F14" s="139">
        <f>2299079+88109</f>
        <v>2387188</v>
      </c>
      <c r="G14" s="84">
        <f>310629+33627</f>
        <v>344256</v>
      </c>
      <c r="H14" s="140">
        <f>665+2228+2022+19502+727</f>
        <v>25144</v>
      </c>
      <c r="I14" s="117">
        <f>40238+3559</f>
        <v>43797</v>
      </c>
      <c r="J14" s="84">
        <f>7182+1394</f>
        <v>8576</v>
      </c>
      <c r="K14" s="117">
        <f>29825+3183</f>
        <v>33008</v>
      </c>
      <c r="L14" s="84">
        <f>5332+1352</f>
        <v>6684</v>
      </c>
      <c r="M14" s="120">
        <v>165</v>
      </c>
      <c r="N14" s="114">
        <v>2111</v>
      </c>
      <c r="O14" s="141">
        <v>119</v>
      </c>
      <c r="P14" s="141">
        <f>30333+4580</f>
        <v>34913</v>
      </c>
      <c r="Q14" s="117">
        <v>274</v>
      </c>
      <c r="R14" s="117">
        <f>43498+14183</f>
        <v>57681</v>
      </c>
      <c r="S14" s="84">
        <f>3666+3530</f>
        <v>7196</v>
      </c>
      <c r="T14" s="115">
        <v>14183</v>
      </c>
      <c r="U14" s="84">
        <v>3530</v>
      </c>
      <c r="V14" s="117">
        <f>1667413+302294</f>
        <v>1969707</v>
      </c>
      <c r="W14" s="84">
        <f>338168+120453</f>
        <v>458621</v>
      </c>
      <c r="X14" s="117">
        <v>302294</v>
      </c>
      <c r="Y14" s="84">
        <v>120453</v>
      </c>
      <c r="Z14" s="120">
        <f>550+16</f>
        <v>566</v>
      </c>
      <c r="AA14" s="120">
        <f>84705+2830</f>
        <v>87535</v>
      </c>
      <c r="AB14" s="114">
        <v>2</v>
      </c>
      <c r="AC14" s="114">
        <v>105</v>
      </c>
      <c r="AD14" s="121" t="s">
        <v>63</v>
      </c>
      <c r="AE14" s="649" t="s">
        <v>296</v>
      </c>
    </row>
    <row r="15" spans="1:31" ht="15.95" customHeight="1" x14ac:dyDescent="0.15">
      <c r="A15" s="2">
        <v>4</v>
      </c>
      <c r="B15" s="8" t="s">
        <v>64</v>
      </c>
      <c r="C15" s="142" t="s">
        <v>65</v>
      </c>
      <c r="D15" s="138">
        <v>10.34</v>
      </c>
      <c r="E15" s="33">
        <v>141989</v>
      </c>
      <c r="F15" s="139">
        <v>71919</v>
      </c>
      <c r="G15" s="84">
        <v>26240</v>
      </c>
      <c r="H15" s="140">
        <v>300</v>
      </c>
      <c r="I15" s="117">
        <v>3243</v>
      </c>
      <c r="J15" s="84">
        <v>1298</v>
      </c>
      <c r="K15" s="49">
        <v>2668</v>
      </c>
      <c r="L15" s="84">
        <v>1234</v>
      </c>
      <c r="M15" s="30">
        <v>16</v>
      </c>
      <c r="N15" s="33">
        <v>90</v>
      </c>
      <c r="O15" s="141">
        <v>12</v>
      </c>
      <c r="P15" s="49">
        <v>2979</v>
      </c>
      <c r="Q15" s="117">
        <v>252</v>
      </c>
      <c r="R15" s="139">
        <v>5621</v>
      </c>
      <c r="S15" s="84">
        <v>742</v>
      </c>
      <c r="T15" s="117"/>
      <c r="U15" s="92"/>
      <c r="V15" s="117">
        <v>339098</v>
      </c>
      <c r="W15" s="84">
        <v>123185</v>
      </c>
      <c r="X15" s="117"/>
      <c r="Y15" s="85"/>
      <c r="Z15" s="120">
        <v>64</v>
      </c>
      <c r="AA15" s="120">
        <v>2027</v>
      </c>
      <c r="AB15" s="114"/>
      <c r="AC15" s="114"/>
      <c r="AD15" s="121"/>
      <c r="AE15" s="649"/>
    </row>
    <row r="16" spans="1:31" ht="15.95" customHeight="1" x14ac:dyDescent="0.15">
      <c r="A16" s="2">
        <v>5</v>
      </c>
      <c r="B16" s="8" t="s">
        <v>64</v>
      </c>
      <c r="C16" s="142" t="s">
        <v>66</v>
      </c>
      <c r="D16" s="138">
        <v>6.08</v>
      </c>
      <c r="E16" s="33">
        <v>107555</v>
      </c>
      <c r="F16" s="139">
        <v>71738</v>
      </c>
      <c r="G16" s="84">
        <v>23669</v>
      </c>
      <c r="H16" s="140">
        <v>316</v>
      </c>
      <c r="I16" s="117">
        <v>4014</v>
      </c>
      <c r="J16" s="84">
        <v>1115</v>
      </c>
      <c r="K16" s="49">
        <v>2625</v>
      </c>
      <c r="L16" s="84">
        <v>899</v>
      </c>
      <c r="M16" s="49">
        <v>16</v>
      </c>
      <c r="N16" s="33">
        <v>70</v>
      </c>
      <c r="O16" s="141">
        <v>18</v>
      </c>
      <c r="P16" s="49">
        <v>3049</v>
      </c>
      <c r="Q16" s="117">
        <v>252</v>
      </c>
      <c r="R16" s="139">
        <v>6513</v>
      </c>
      <c r="S16" s="84">
        <v>1097</v>
      </c>
      <c r="T16" s="117"/>
      <c r="U16" s="92"/>
      <c r="V16" s="117">
        <v>375478</v>
      </c>
      <c r="W16" s="84">
        <v>139945</v>
      </c>
      <c r="X16" s="117"/>
      <c r="Y16" s="85"/>
      <c r="Z16" s="120">
        <v>57</v>
      </c>
      <c r="AA16" s="120">
        <v>7404</v>
      </c>
      <c r="AB16" s="114"/>
      <c r="AC16" s="114"/>
      <c r="AD16" s="121"/>
      <c r="AE16" s="122" t="s">
        <v>297</v>
      </c>
    </row>
    <row r="17" spans="1:31" ht="15.95" customHeight="1" x14ac:dyDescent="0.15">
      <c r="A17" s="2">
        <v>6</v>
      </c>
      <c r="B17" s="8" t="s">
        <v>64</v>
      </c>
      <c r="C17" s="142" t="s">
        <v>67</v>
      </c>
      <c r="D17" s="138">
        <v>4.67</v>
      </c>
      <c r="E17" s="33">
        <v>79850</v>
      </c>
      <c r="F17" s="139">
        <v>78364</v>
      </c>
      <c r="G17" s="84">
        <v>26595</v>
      </c>
      <c r="H17" s="140">
        <v>287</v>
      </c>
      <c r="I17" s="117">
        <v>3561</v>
      </c>
      <c r="J17" s="84">
        <v>1108</v>
      </c>
      <c r="K17" s="49">
        <v>2526</v>
      </c>
      <c r="L17" s="84">
        <v>985</v>
      </c>
      <c r="M17" s="49">
        <v>14</v>
      </c>
      <c r="N17" s="33">
        <v>79</v>
      </c>
      <c r="O17" s="141">
        <v>29</v>
      </c>
      <c r="P17" s="49">
        <v>2651</v>
      </c>
      <c r="Q17" s="117">
        <v>252</v>
      </c>
      <c r="R17" s="139">
        <v>5918</v>
      </c>
      <c r="S17" s="84">
        <v>1163</v>
      </c>
      <c r="T17" s="117"/>
      <c r="U17" s="92"/>
      <c r="V17" s="117">
        <v>338977</v>
      </c>
      <c r="W17" s="84">
        <v>140489</v>
      </c>
      <c r="X17" s="117"/>
      <c r="Y17" s="85"/>
      <c r="Z17" s="120">
        <v>45</v>
      </c>
      <c r="AA17" s="120">
        <v>1503</v>
      </c>
      <c r="AB17" s="114"/>
      <c r="AC17" s="114"/>
      <c r="AD17" s="121"/>
      <c r="AE17" s="122"/>
    </row>
    <row r="18" spans="1:31" ht="15.95" customHeight="1" x14ac:dyDescent="0.15">
      <c r="A18" s="2">
        <v>7</v>
      </c>
      <c r="B18" s="8" t="s">
        <v>64</v>
      </c>
      <c r="C18" s="142" t="s">
        <v>68</v>
      </c>
      <c r="D18" s="138">
        <v>19.25</v>
      </c>
      <c r="E18" s="33">
        <v>64521</v>
      </c>
      <c r="F18" s="139">
        <v>71801</v>
      </c>
      <c r="G18" s="84">
        <v>23092</v>
      </c>
      <c r="H18" s="140">
        <v>256</v>
      </c>
      <c r="I18" s="117">
        <v>4184</v>
      </c>
      <c r="J18" s="84">
        <v>1590</v>
      </c>
      <c r="K18" s="49">
        <v>2588</v>
      </c>
      <c r="L18" s="84">
        <v>1458</v>
      </c>
      <c r="M18" s="49">
        <v>14</v>
      </c>
      <c r="N18" s="33">
        <v>90</v>
      </c>
      <c r="O18" s="141">
        <v>17</v>
      </c>
      <c r="P18" s="49">
        <v>4100</v>
      </c>
      <c r="Q18" s="117">
        <v>253</v>
      </c>
      <c r="R18" s="139">
        <v>3490</v>
      </c>
      <c r="S18" s="84">
        <v>627</v>
      </c>
      <c r="T18" s="117"/>
      <c r="U18" s="92"/>
      <c r="V18" s="117">
        <v>174117</v>
      </c>
      <c r="W18" s="84">
        <v>55534</v>
      </c>
      <c r="X18" s="117"/>
      <c r="Y18" s="85"/>
      <c r="Z18" s="120">
        <v>25</v>
      </c>
      <c r="AA18" s="120">
        <v>1574</v>
      </c>
      <c r="AB18" s="114"/>
      <c r="AC18" s="114"/>
      <c r="AD18" s="121"/>
      <c r="AE18" s="122"/>
    </row>
    <row r="19" spans="1:31" ht="15.95" customHeight="1" x14ac:dyDescent="0.15">
      <c r="A19" s="2">
        <v>8</v>
      </c>
      <c r="B19" s="8" t="s">
        <v>64</v>
      </c>
      <c r="C19" s="142" t="s">
        <v>69</v>
      </c>
      <c r="D19" s="138">
        <v>8.8699999999999992</v>
      </c>
      <c r="E19" s="33">
        <v>108090</v>
      </c>
      <c r="F19" s="139">
        <v>81971</v>
      </c>
      <c r="G19" s="84">
        <v>22614</v>
      </c>
      <c r="H19" s="140">
        <v>207</v>
      </c>
      <c r="I19" s="117">
        <v>3404</v>
      </c>
      <c r="J19" s="84">
        <v>1038</v>
      </c>
      <c r="K19" s="49">
        <v>2559</v>
      </c>
      <c r="L19" s="84">
        <v>909</v>
      </c>
      <c r="M19" s="49">
        <v>15</v>
      </c>
      <c r="N19" s="33">
        <v>91</v>
      </c>
      <c r="O19" s="141">
        <v>10</v>
      </c>
      <c r="P19" s="49">
        <v>2420</v>
      </c>
      <c r="Q19" s="117">
        <v>252</v>
      </c>
      <c r="R19" s="139">
        <v>4129</v>
      </c>
      <c r="S19" s="84">
        <v>560</v>
      </c>
      <c r="T19" s="117"/>
      <c r="U19" s="92"/>
      <c r="V19" s="117">
        <v>207724</v>
      </c>
      <c r="W19" s="84">
        <v>76114</v>
      </c>
      <c r="X19" s="117"/>
      <c r="Y19" s="85"/>
      <c r="Z19" s="120">
        <v>40</v>
      </c>
      <c r="AA19" s="120">
        <v>3959</v>
      </c>
      <c r="AB19" s="114"/>
      <c r="AC19" s="114"/>
      <c r="AD19" s="121"/>
      <c r="AE19" s="122"/>
    </row>
    <row r="20" spans="1:31" ht="15.95" customHeight="1" x14ac:dyDescent="0.15">
      <c r="A20" s="2">
        <v>9</v>
      </c>
      <c r="B20" s="8" t="s">
        <v>64</v>
      </c>
      <c r="C20" s="142" t="s">
        <v>70</v>
      </c>
      <c r="D20" s="138">
        <v>7.86</v>
      </c>
      <c r="E20" s="33">
        <v>79383</v>
      </c>
      <c r="F20" s="139">
        <v>64144</v>
      </c>
      <c r="G20" s="84">
        <v>22307</v>
      </c>
      <c r="H20" s="140">
        <v>289</v>
      </c>
      <c r="I20" s="117">
        <v>3868</v>
      </c>
      <c r="J20" s="84">
        <v>1087</v>
      </c>
      <c r="K20" s="49">
        <v>2632</v>
      </c>
      <c r="L20" s="84">
        <v>998</v>
      </c>
      <c r="M20" s="49">
        <v>14</v>
      </c>
      <c r="N20" s="33">
        <v>71</v>
      </c>
      <c r="O20" s="141">
        <v>33</v>
      </c>
      <c r="P20" s="49">
        <v>4550</v>
      </c>
      <c r="Q20" s="117">
        <v>257</v>
      </c>
      <c r="R20" s="139">
        <v>3720</v>
      </c>
      <c r="S20" s="84">
        <v>735</v>
      </c>
      <c r="T20" s="117"/>
      <c r="U20" s="92"/>
      <c r="V20" s="117">
        <v>192373</v>
      </c>
      <c r="W20" s="84">
        <v>61101</v>
      </c>
      <c r="X20" s="117"/>
      <c r="Y20" s="85"/>
      <c r="Z20" s="120">
        <v>85</v>
      </c>
      <c r="AA20" s="120">
        <v>4196</v>
      </c>
      <c r="AB20" s="114"/>
      <c r="AC20" s="114"/>
      <c r="AD20" s="121"/>
      <c r="AE20" s="122"/>
    </row>
    <row r="21" spans="1:31" ht="15.95" customHeight="1" x14ac:dyDescent="0.15">
      <c r="A21" s="2">
        <v>10</v>
      </c>
      <c r="B21" s="8" t="s">
        <v>64</v>
      </c>
      <c r="C21" s="142" t="s">
        <v>71</v>
      </c>
      <c r="D21" s="138">
        <v>9.43</v>
      </c>
      <c r="E21" s="33">
        <v>60626</v>
      </c>
      <c r="F21" s="139">
        <v>64163</v>
      </c>
      <c r="G21" s="84">
        <v>23562</v>
      </c>
      <c r="H21" s="140">
        <v>215</v>
      </c>
      <c r="I21" s="117">
        <v>3515</v>
      </c>
      <c r="J21" s="84">
        <v>1462</v>
      </c>
      <c r="K21" s="49">
        <v>2626</v>
      </c>
      <c r="L21" s="84">
        <v>1269</v>
      </c>
      <c r="M21" s="49">
        <v>16</v>
      </c>
      <c r="N21" s="33">
        <v>74</v>
      </c>
      <c r="O21" s="141">
        <v>12</v>
      </c>
      <c r="P21" s="49">
        <v>4613</v>
      </c>
      <c r="Q21" s="117">
        <v>253</v>
      </c>
      <c r="R21" s="139">
        <v>2396</v>
      </c>
      <c r="S21" s="84">
        <v>286</v>
      </c>
      <c r="T21" s="117"/>
      <c r="U21" s="92"/>
      <c r="V21" s="117">
        <v>108510</v>
      </c>
      <c r="W21" s="84">
        <v>26665</v>
      </c>
      <c r="X21" s="117"/>
      <c r="Y21" s="85"/>
      <c r="Z21" s="120">
        <v>33</v>
      </c>
      <c r="AA21" s="120">
        <v>2758</v>
      </c>
      <c r="AB21" s="114"/>
      <c r="AC21" s="114"/>
      <c r="AD21" s="121"/>
      <c r="AE21" s="122"/>
    </row>
    <row r="22" spans="1:31" ht="15.95" customHeight="1" x14ac:dyDescent="0.15">
      <c r="A22" s="2">
        <v>11</v>
      </c>
      <c r="B22" s="8" t="s">
        <v>64</v>
      </c>
      <c r="C22" s="142" t="s">
        <v>72</v>
      </c>
      <c r="D22" s="138">
        <v>4.84</v>
      </c>
      <c r="E22" s="33">
        <v>83605</v>
      </c>
      <c r="F22" s="139">
        <v>100346</v>
      </c>
      <c r="G22" s="84">
        <v>30643</v>
      </c>
      <c r="H22" s="140">
        <f>300+246+2948</f>
        <v>3494</v>
      </c>
      <c r="I22" s="117">
        <v>3860</v>
      </c>
      <c r="J22" s="84">
        <v>1382</v>
      </c>
      <c r="K22" s="49">
        <v>2624</v>
      </c>
      <c r="L22" s="84">
        <v>1120</v>
      </c>
      <c r="M22" s="49">
        <v>17</v>
      </c>
      <c r="N22" s="33">
        <v>100</v>
      </c>
      <c r="O22" s="141">
        <v>23</v>
      </c>
      <c r="P22" s="49">
        <v>4670</v>
      </c>
      <c r="Q22" s="117">
        <v>253</v>
      </c>
      <c r="R22" s="139">
        <v>7336</v>
      </c>
      <c r="S22" s="84">
        <v>1627</v>
      </c>
      <c r="T22" s="117"/>
      <c r="U22" s="92"/>
      <c r="V22" s="117">
        <v>436725</v>
      </c>
      <c r="W22" s="84">
        <v>200617</v>
      </c>
      <c r="X22" s="117"/>
      <c r="Y22" s="85"/>
      <c r="Z22" s="120">
        <v>58</v>
      </c>
      <c r="AA22" s="120">
        <v>7605</v>
      </c>
      <c r="AB22" s="114"/>
      <c r="AC22" s="114"/>
      <c r="AD22" s="121"/>
      <c r="AE22" s="122"/>
    </row>
    <row r="23" spans="1:31" ht="15.95" customHeight="1" x14ac:dyDescent="0.15">
      <c r="A23" s="2">
        <v>12</v>
      </c>
      <c r="B23" s="8" t="s">
        <v>64</v>
      </c>
      <c r="C23" s="142" t="s">
        <v>73</v>
      </c>
      <c r="D23" s="138">
        <v>4.3899999999999997</v>
      </c>
      <c r="E23" s="33">
        <v>77407</v>
      </c>
      <c r="F23" s="139">
        <v>70820</v>
      </c>
      <c r="G23" s="84">
        <v>23467</v>
      </c>
      <c r="H23" s="140">
        <v>209</v>
      </c>
      <c r="I23" s="117">
        <v>3445</v>
      </c>
      <c r="J23" s="84">
        <v>987</v>
      </c>
      <c r="K23" s="49">
        <v>2579</v>
      </c>
      <c r="L23" s="84">
        <v>871</v>
      </c>
      <c r="M23" s="49">
        <v>14</v>
      </c>
      <c r="N23" s="33">
        <v>75</v>
      </c>
      <c r="O23" s="141">
        <v>30</v>
      </c>
      <c r="P23" s="49">
        <v>4988</v>
      </c>
      <c r="Q23" s="117">
        <v>252</v>
      </c>
      <c r="R23" s="139">
        <v>2374</v>
      </c>
      <c r="S23" s="84">
        <v>332</v>
      </c>
      <c r="T23" s="117"/>
      <c r="U23" s="92"/>
      <c r="V23" s="117">
        <v>111854</v>
      </c>
      <c r="W23" s="84">
        <v>33572</v>
      </c>
      <c r="X23" s="117"/>
      <c r="Y23" s="85"/>
      <c r="Z23" s="120">
        <v>48</v>
      </c>
      <c r="AA23" s="120">
        <v>5467</v>
      </c>
      <c r="AB23" s="114"/>
      <c r="AC23" s="114"/>
      <c r="AD23" s="121"/>
      <c r="AE23" s="122"/>
    </row>
    <row r="24" spans="1:31" ht="15.95" customHeight="1" x14ac:dyDescent="0.15">
      <c r="A24" s="2">
        <v>13</v>
      </c>
      <c r="B24" s="8" t="s">
        <v>64</v>
      </c>
      <c r="C24" s="142" t="s">
        <v>74</v>
      </c>
      <c r="D24" s="138">
        <v>14.21</v>
      </c>
      <c r="E24" s="33">
        <v>95162</v>
      </c>
      <c r="F24" s="139">
        <v>107421</v>
      </c>
      <c r="G24" s="84">
        <v>33740</v>
      </c>
      <c r="H24" s="140">
        <f>264+3498</f>
        <v>3762</v>
      </c>
      <c r="I24" s="117">
        <v>4184</v>
      </c>
      <c r="J24" s="84">
        <v>1320</v>
      </c>
      <c r="K24" s="49">
        <v>2771</v>
      </c>
      <c r="L24" s="84">
        <v>1205</v>
      </c>
      <c r="M24" s="49">
        <v>15</v>
      </c>
      <c r="N24" s="33">
        <v>125</v>
      </c>
      <c r="O24" s="141">
        <v>24</v>
      </c>
      <c r="P24" s="49">
        <v>3588</v>
      </c>
      <c r="Q24" s="117">
        <v>252</v>
      </c>
      <c r="R24" s="139">
        <v>6937</v>
      </c>
      <c r="S24" s="84">
        <v>1173</v>
      </c>
      <c r="T24" s="117"/>
      <c r="U24" s="92"/>
      <c r="V24" s="117">
        <v>354462</v>
      </c>
      <c r="W24" s="84">
        <v>96619</v>
      </c>
      <c r="X24" s="117"/>
      <c r="Y24" s="85"/>
      <c r="Z24" s="120">
        <v>83</v>
      </c>
      <c r="AA24" s="30">
        <v>5031</v>
      </c>
      <c r="AB24" s="114"/>
      <c r="AC24" s="114"/>
      <c r="AD24" s="121"/>
      <c r="AE24" s="45"/>
    </row>
    <row r="25" spans="1:31" ht="15.95" customHeight="1" x14ac:dyDescent="0.15">
      <c r="A25" s="2">
        <v>14</v>
      </c>
      <c r="B25" s="8" t="s">
        <v>64</v>
      </c>
      <c r="C25" s="142" t="s">
        <v>75</v>
      </c>
      <c r="D25" s="138">
        <v>12.64</v>
      </c>
      <c r="E25" s="33">
        <v>183624</v>
      </c>
      <c r="F25" s="139">
        <v>70973</v>
      </c>
      <c r="G25" s="84">
        <v>25915</v>
      </c>
      <c r="H25" s="140">
        <v>270</v>
      </c>
      <c r="I25" s="117">
        <v>3477</v>
      </c>
      <c r="J25" s="84">
        <v>1602</v>
      </c>
      <c r="K25" s="49">
        <v>2597</v>
      </c>
      <c r="L25" s="84">
        <v>1370</v>
      </c>
      <c r="M25" s="49">
        <v>15</v>
      </c>
      <c r="N25" s="33">
        <v>81</v>
      </c>
      <c r="O25" s="141">
        <v>15</v>
      </c>
      <c r="P25" s="49">
        <v>3864</v>
      </c>
      <c r="Q25" s="117">
        <v>253</v>
      </c>
      <c r="R25" s="139">
        <v>5504</v>
      </c>
      <c r="S25" s="84">
        <v>659</v>
      </c>
      <c r="T25" s="117"/>
      <c r="U25" s="92"/>
      <c r="V25" s="117">
        <v>303444</v>
      </c>
      <c r="W25" s="84">
        <v>94120</v>
      </c>
      <c r="X25" s="117"/>
      <c r="Y25" s="85"/>
      <c r="Z25" s="120">
        <v>67</v>
      </c>
      <c r="AA25" s="120">
        <v>7828</v>
      </c>
      <c r="AB25" s="114"/>
      <c r="AC25" s="114"/>
      <c r="AD25" s="121"/>
      <c r="AE25" s="122"/>
    </row>
    <row r="26" spans="1:31" ht="15.95" customHeight="1" x14ac:dyDescent="0.15">
      <c r="A26" s="2">
        <v>15</v>
      </c>
      <c r="B26" s="8" t="s">
        <v>64</v>
      </c>
      <c r="C26" s="142" t="s">
        <v>76</v>
      </c>
      <c r="D26" s="138">
        <v>13.27</v>
      </c>
      <c r="E26" s="33">
        <v>175317</v>
      </c>
      <c r="F26" s="139">
        <v>103041</v>
      </c>
      <c r="G26" s="84">
        <v>32209</v>
      </c>
      <c r="H26" s="140">
        <f>298+85+2016</f>
        <v>2399</v>
      </c>
      <c r="I26" s="117">
        <v>3055</v>
      </c>
      <c r="J26" s="84">
        <v>1284</v>
      </c>
      <c r="K26" s="49">
        <v>2529</v>
      </c>
      <c r="L26" s="84">
        <v>1228</v>
      </c>
      <c r="M26" s="49">
        <v>19</v>
      </c>
      <c r="N26" s="33">
        <v>122</v>
      </c>
      <c r="O26" s="141">
        <v>19</v>
      </c>
      <c r="P26" s="49">
        <v>4951</v>
      </c>
      <c r="Q26" s="117">
        <v>257</v>
      </c>
      <c r="R26" s="139">
        <v>6490</v>
      </c>
      <c r="S26" s="84">
        <v>884</v>
      </c>
      <c r="T26" s="117"/>
      <c r="U26" s="92"/>
      <c r="V26" s="117">
        <v>366727</v>
      </c>
      <c r="W26" s="84">
        <v>111295</v>
      </c>
      <c r="X26" s="117"/>
      <c r="Y26" s="85"/>
      <c r="Z26" s="120">
        <v>35</v>
      </c>
      <c r="AA26" s="120">
        <v>6056</v>
      </c>
      <c r="AB26" s="114"/>
      <c r="AC26" s="114"/>
      <c r="AD26" s="121"/>
      <c r="AE26" s="122"/>
    </row>
    <row r="27" spans="1:31" ht="15.95" customHeight="1" x14ac:dyDescent="0.15">
      <c r="A27" s="2">
        <v>16</v>
      </c>
      <c r="B27" s="8" t="s">
        <v>64</v>
      </c>
      <c r="C27" s="142" t="s">
        <v>77</v>
      </c>
      <c r="D27" s="138">
        <v>4.54</v>
      </c>
      <c r="E27" s="33">
        <v>84883</v>
      </c>
      <c r="F27" s="139">
        <v>91098</v>
      </c>
      <c r="G27" s="84">
        <v>30459</v>
      </c>
      <c r="H27" s="140">
        <f>591+2453</f>
        <v>3044</v>
      </c>
      <c r="I27" s="117">
        <v>3306</v>
      </c>
      <c r="J27" s="84">
        <v>1205</v>
      </c>
      <c r="K27" s="49">
        <v>2591</v>
      </c>
      <c r="L27" s="84">
        <v>1050</v>
      </c>
      <c r="M27" s="49">
        <v>16</v>
      </c>
      <c r="N27" s="33">
        <v>128</v>
      </c>
      <c r="O27" s="141">
        <v>32</v>
      </c>
      <c r="P27" s="49">
        <v>3160</v>
      </c>
      <c r="Q27" s="117">
        <v>252</v>
      </c>
      <c r="R27" s="139">
        <v>6671</v>
      </c>
      <c r="S27" s="84">
        <v>984</v>
      </c>
      <c r="T27" s="117"/>
      <c r="U27" s="92"/>
      <c r="V27" s="117">
        <v>328395</v>
      </c>
      <c r="W27" s="84">
        <v>104516</v>
      </c>
      <c r="X27" s="117"/>
      <c r="Y27" s="85"/>
      <c r="Z27" s="120">
        <v>44</v>
      </c>
      <c r="AA27" s="120">
        <v>2783</v>
      </c>
      <c r="AB27" s="114"/>
      <c r="AC27" s="114"/>
      <c r="AD27" s="121"/>
      <c r="AE27" s="122"/>
    </row>
    <row r="28" spans="1:31" ht="15.95" customHeight="1" x14ac:dyDescent="0.15">
      <c r="A28" s="2">
        <v>17</v>
      </c>
      <c r="B28" s="8" t="s">
        <v>64</v>
      </c>
      <c r="C28" s="142" t="s">
        <v>78</v>
      </c>
      <c r="D28" s="138">
        <v>8.3699999999999992</v>
      </c>
      <c r="E28" s="33">
        <v>125784</v>
      </c>
      <c r="F28" s="139">
        <v>66317</v>
      </c>
      <c r="G28" s="84">
        <v>24627</v>
      </c>
      <c r="H28" s="140">
        <v>261</v>
      </c>
      <c r="I28" s="117">
        <v>3003</v>
      </c>
      <c r="J28" s="84">
        <v>1003</v>
      </c>
      <c r="K28" s="49">
        <v>2495</v>
      </c>
      <c r="L28" s="84">
        <v>937</v>
      </c>
      <c r="M28" s="49">
        <v>18</v>
      </c>
      <c r="N28" s="33">
        <v>82</v>
      </c>
      <c r="O28" s="141">
        <v>26</v>
      </c>
      <c r="P28" s="49">
        <v>3546</v>
      </c>
      <c r="Q28" s="117">
        <v>252</v>
      </c>
      <c r="R28" s="139">
        <v>3245</v>
      </c>
      <c r="S28" s="84">
        <v>382</v>
      </c>
      <c r="T28" s="117"/>
      <c r="U28" s="92"/>
      <c r="V28" s="117">
        <v>158828</v>
      </c>
      <c r="W28" s="84">
        <v>39077</v>
      </c>
      <c r="X28" s="117"/>
      <c r="Y28" s="85"/>
      <c r="Z28" s="120">
        <v>53</v>
      </c>
      <c r="AA28" s="120">
        <v>9165</v>
      </c>
      <c r="AB28" s="114"/>
      <c r="AC28" s="114"/>
      <c r="AD28" s="121"/>
      <c r="AE28" s="122"/>
    </row>
    <row r="29" spans="1:31" ht="15.95" customHeight="1" x14ac:dyDescent="0.15">
      <c r="A29" s="2">
        <v>18</v>
      </c>
      <c r="B29" s="8" t="s">
        <v>64</v>
      </c>
      <c r="C29" s="142" t="s">
        <v>79</v>
      </c>
      <c r="D29" s="138">
        <v>6.32</v>
      </c>
      <c r="E29" s="33">
        <v>88922</v>
      </c>
      <c r="F29" s="139">
        <v>102864</v>
      </c>
      <c r="G29" s="84">
        <v>32169</v>
      </c>
      <c r="H29" s="140">
        <f>274+2095</f>
        <v>2369</v>
      </c>
      <c r="I29" s="117">
        <v>4521</v>
      </c>
      <c r="J29" s="84">
        <v>1173</v>
      </c>
      <c r="K29" s="49">
        <v>2821</v>
      </c>
      <c r="L29" s="84">
        <v>1010</v>
      </c>
      <c r="M29" s="49">
        <v>18</v>
      </c>
      <c r="N29" s="33">
        <v>119</v>
      </c>
      <c r="O29" s="141">
        <v>25</v>
      </c>
      <c r="P29" s="49">
        <v>5821</v>
      </c>
      <c r="Q29" s="117">
        <v>252</v>
      </c>
      <c r="R29" s="139">
        <v>7875</v>
      </c>
      <c r="S29" s="84">
        <v>1195</v>
      </c>
      <c r="T29" s="117"/>
      <c r="U29" s="92"/>
      <c r="V29" s="117">
        <v>469305</v>
      </c>
      <c r="W29" s="84">
        <v>140633</v>
      </c>
      <c r="X29" s="117"/>
      <c r="Y29" s="85"/>
      <c r="Z29" s="120">
        <v>50</v>
      </c>
      <c r="AA29" s="120">
        <v>4541</v>
      </c>
      <c r="AB29" s="114"/>
      <c r="AC29" s="114"/>
      <c r="AD29" s="121"/>
      <c r="AE29" s="122"/>
    </row>
    <row r="30" spans="1:31" ht="15.95" customHeight="1" x14ac:dyDescent="0.15">
      <c r="A30" s="2">
        <v>19</v>
      </c>
      <c r="B30" s="8" t="s">
        <v>64</v>
      </c>
      <c r="C30" s="142" t="s">
        <v>80</v>
      </c>
      <c r="D30" s="138">
        <v>8.3800000000000008</v>
      </c>
      <c r="E30" s="33">
        <v>167905</v>
      </c>
      <c r="F30" s="139">
        <v>99903</v>
      </c>
      <c r="G30" s="84">
        <v>35705</v>
      </c>
      <c r="H30" s="140">
        <f>502+1693</f>
        <v>2195</v>
      </c>
      <c r="I30" s="117">
        <v>4448</v>
      </c>
      <c r="J30" s="84">
        <v>1571</v>
      </c>
      <c r="K30" s="49">
        <v>3381</v>
      </c>
      <c r="L30" s="84">
        <v>1352</v>
      </c>
      <c r="M30" s="49">
        <v>15</v>
      </c>
      <c r="N30" s="33">
        <v>121</v>
      </c>
      <c r="O30" s="141">
        <v>21</v>
      </c>
      <c r="P30" s="49">
        <v>1885</v>
      </c>
      <c r="Q30" s="117">
        <v>252</v>
      </c>
      <c r="R30" s="139">
        <v>10291</v>
      </c>
      <c r="S30" s="84">
        <v>1795</v>
      </c>
      <c r="T30" s="117"/>
      <c r="U30" s="92"/>
      <c r="V30" s="117">
        <v>557270</v>
      </c>
      <c r="W30" s="84">
        <v>200493</v>
      </c>
      <c r="X30" s="117"/>
      <c r="Y30" s="85"/>
      <c r="Z30" s="120">
        <v>111</v>
      </c>
      <c r="AA30" s="120">
        <v>8122</v>
      </c>
      <c r="AB30" s="114"/>
      <c r="AC30" s="114"/>
      <c r="AD30" s="121"/>
      <c r="AE30" s="122"/>
    </row>
    <row r="31" spans="1:31" ht="15.95" customHeight="1" x14ac:dyDescent="0.15">
      <c r="A31" s="2">
        <v>20</v>
      </c>
      <c r="B31" s="8" t="s">
        <v>64</v>
      </c>
      <c r="C31" s="142" t="s">
        <v>81</v>
      </c>
      <c r="D31" s="138">
        <v>8.17</v>
      </c>
      <c r="E31" s="33">
        <v>111905</v>
      </c>
      <c r="F31" s="139">
        <v>98624</v>
      </c>
      <c r="G31" s="84">
        <v>33121</v>
      </c>
      <c r="H31" s="140">
        <f>279+3731</f>
        <v>4010</v>
      </c>
      <c r="I31" s="117">
        <v>3991</v>
      </c>
      <c r="J31" s="84">
        <v>1344</v>
      </c>
      <c r="K31" s="49">
        <v>2752</v>
      </c>
      <c r="L31" s="84">
        <v>1192</v>
      </c>
      <c r="M31" s="49">
        <v>16</v>
      </c>
      <c r="N31" s="33">
        <v>125</v>
      </c>
      <c r="O31" s="141">
        <v>31</v>
      </c>
      <c r="P31" s="49">
        <v>3240</v>
      </c>
      <c r="Q31" s="117">
        <v>257</v>
      </c>
      <c r="R31" s="139">
        <v>8858</v>
      </c>
      <c r="S31" s="84">
        <v>1602</v>
      </c>
      <c r="T31" s="117"/>
      <c r="U31" s="92"/>
      <c r="V31" s="117">
        <v>466338</v>
      </c>
      <c r="W31" s="84">
        <v>161997</v>
      </c>
      <c r="X31" s="117"/>
      <c r="Y31" s="85"/>
      <c r="Z31" s="120">
        <v>77</v>
      </c>
      <c r="AA31" s="120">
        <v>7385</v>
      </c>
      <c r="AB31" s="114"/>
      <c r="AC31" s="114"/>
      <c r="AD31" s="121"/>
      <c r="AE31" s="122"/>
    </row>
    <row r="32" spans="1:31" ht="15.95" customHeight="1" x14ac:dyDescent="0.15">
      <c r="A32" s="2">
        <v>21</v>
      </c>
      <c r="B32" s="8" t="s">
        <v>64</v>
      </c>
      <c r="C32" s="142" t="s">
        <v>82</v>
      </c>
      <c r="D32" s="138">
        <v>5.98</v>
      </c>
      <c r="E32" s="33">
        <v>111027</v>
      </c>
      <c r="F32" s="139">
        <v>103074</v>
      </c>
      <c r="G32" s="84">
        <v>33090</v>
      </c>
      <c r="H32" s="140">
        <f>257+1931</f>
        <v>2188</v>
      </c>
      <c r="I32" s="117">
        <v>4797</v>
      </c>
      <c r="J32" s="84">
        <v>1555</v>
      </c>
      <c r="K32" s="49">
        <v>2831</v>
      </c>
      <c r="L32" s="84">
        <v>1179</v>
      </c>
      <c r="M32" s="49">
        <v>16</v>
      </c>
      <c r="N32" s="33">
        <v>115</v>
      </c>
      <c r="O32" s="141">
        <v>46</v>
      </c>
      <c r="P32" s="49">
        <v>3806</v>
      </c>
      <c r="Q32" s="117">
        <v>252</v>
      </c>
      <c r="R32" s="139">
        <v>10006</v>
      </c>
      <c r="S32" s="84">
        <v>1655</v>
      </c>
      <c r="T32" s="117"/>
      <c r="U32" s="92"/>
      <c r="V32" s="117">
        <v>529118</v>
      </c>
      <c r="W32" s="84">
        <v>190288</v>
      </c>
      <c r="X32" s="117"/>
      <c r="Y32" s="85"/>
      <c r="Z32" s="120">
        <v>48</v>
      </c>
      <c r="AA32" s="120">
        <v>3162</v>
      </c>
      <c r="AB32" s="114"/>
      <c r="AC32" s="114"/>
      <c r="AD32" s="121"/>
      <c r="AE32" s="122"/>
    </row>
    <row r="33" spans="1:31" ht="15.95" customHeight="1" x14ac:dyDescent="0.15">
      <c r="A33" s="2">
        <v>22</v>
      </c>
      <c r="B33" s="8" t="s">
        <v>64</v>
      </c>
      <c r="C33" s="142" t="s">
        <v>83</v>
      </c>
      <c r="D33" s="138">
        <v>20.61</v>
      </c>
      <c r="E33" s="33">
        <v>118008</v>
      </c>
      <c r="F33" s="139">
        <v>71243</v>
      </c>
      <c r="G33" s="84">
        <v>28064</v>
      </c>
      <c r="H33" s="140">
        <v>205</v>
      </c>
      <c r="I33" s="117">
        <v>3506</v>
      </c>
      <c r="J33" s="84">
        <v>1171</v>
      </c>
      <c r="K33" s="49">
        <v>2675</v>
      </c>
      <c r="L33" s="84">
        <v>1097</v>
      </c>
      <c r="M33" s="49">
        <v>14</v>
      </c>
      <c r="N33" s="33">
        <v>75</v>
      </c>
      <c r="O33" s="141">
        <v>16</v>
      </c>
      <c r="P33" s="49">
        <v>3589</v>
      </c>
      <c r="Q33" s="117">
        <v>252</v>
      </c>
      <c r="R33" s="139">
        <v>4016</v>
      </c>
      <c r="S33" s="84">
        <v>628</v>
      </c>
      <c r="T33" s="117"/>
      <c r="U33" s="92"/>
      <c r="V33" s="117">
        <v>235461</v>
      </c>
      <c r="W33" s="84">
        <v>74313</v>
      </c>
      <c r="X33" s="117"/>
      <c r="Y33" s="85"/>
      <c r="Z33" s="120">
        <v>50</v>
      </c>
      <c r="AA33" s="120">
        <v>5407</v>
      </c>
      <c r="AB33" s="114"/>
      <c r="AC33" s="114"/>
      <c r="AD33" s="121"/>
      <c r="AE33" s="122"/>
    </row>
    <row r="34" spans="1:31" ht="15.95" customHeight="1" x14ac:dyDescent="0.15">
      <c r="A34" s="2">
        <v>23</v>
      </c>
      <c r="B34" s="8" t="s">
        <v>64</v>
      </c>
      <c r="C34" s="142" t="s">
        <v>84</v>
      </c>
      <c r="D34" s="138">
        <v>9.4</v>
      </c>
      <c r="E34" s="33">
        <v>151658</v>
      </c>
      <c r="F34" s="139">
        <v>103261</v>
      </c>
      <c r="G34" s="84">
        <v>34817</v>
      </c>
      <c r="H34" s="140">
        <f>371+3317</f>
        <v>3688</v>
      </c>
      <c r="I34" s="117">
        <v>3304</v>
      </c>
      <c r="J34" s="84">
        <v>1313</v>
      </c>
      <c r="K34" s="49">
        <v>2896</v>
      </c>
      <c r="L34" s="84">
        <v>1222</v>
      </c>
      <c r="M34" s="49">
        <v>19</v>
      </c>
      <c r="N34" s="33">
        <v>133</v>
      </c>
      <c r="O34" s="141">
        <v>21</v>
      </c>
      <c r="P34" s="49">
        <v>3362</v>
      </c>
      <c r="Q34" s="117">
        <v>252</v>
      </c>
      <c r="R34" s="139">
        <v>10373</v>
      </c>
      <c r="S34" s="84">
        <v>1509</v>
      </c>
      <c r="T34" s="117"/>
      <c r="U34" s="92"/>
      <c r="V34" s="117">
        <v>561698</v>
      </c>
      <c r="W34" s="84">
        <v>187729</v>
      </c>
      <c r="X34" s="117"/>
      <c r="Y34" s="85"/>
      <c r="Z34" s="120">
        <v>106</v>
      </c>
      <c r="AA34" s="120">
        <v>6562</v>
      </c>
      <c r="AB34" s="114"/>
      <c r="AC34" s="114"/>
      <c r="AD34" s="121"/>
      <c r="AE34" s="122"/>
    </row>
    <row r="35" spans="1:31" ht="15.95" customHeight="1" x14ac:dyDescent="0.15">
      <c r="A35" s="2">
        <v>24</v>
      </c>
      <c r="B35" s="8" t="s">
        <v>64</v>
      </c>
      <c r="C35" s="142" t="s">
        <v>85</v>
      </c>
      <c r="D35" s="138">
        <v>9.75</v>
      </c>
      <c r="E35" s="33">
        <v>126841</v>
      </c>
      <c r="F35" s="139">
        <v>64698</v>
      </c>
      <c r="G35" s="84">
        <v>23064</v>
      </c>
      <c r="H35" s="140">
        <v>236</v>
      </c>
      <c r="I35" s="117">
        <v>3445</v>
      </c>
      <c r="J35" s="84">
        <v>1147</v>
      </c>
      <c r="K35" s="49">
        <v>2540</v>
      </c>
      <c r="L35" s="84">
        <v>974</v>
      </c>
      <c r="M35" s="49">
        <v>16</v>
      </c>
      <c r="N35" s="33">
        <v>86</v>
      </c>
      <c r="O35" s="141">
        <v>16</v>
      </c>
      <c r="P35" s="49">
        <v>2955</v>
      </c>
      <c r="Q35" s="117">
        <v>257</v>
      </c>
      <c r="R35" s="139">
        <v>6027</v>
      </c>
      <c r="S35" s="84">
        <v>1098</v>
      </c>
      <c r="T35" s="117"/>
      <c r="U35" s="92"/>
      <c r="V35" s="117">
        <v>397555</v>
      </c>
      <c r="W35" s="84">
        <v>131935</v>
      </c>
      <c r="X35" s="117"/>
      <c r="Y35" s="85"/>
      <c r="Z35" s="120">
        <v>126</v>
      </c>
      <c r="AA35" s="120">
        <v>6022</v>
      </c>
      <c r="AB35" s="114"/>
      <c r="AC35" s="114"/>
      <c r="AD35" s="121"/>
      <c r="AE35" s="122"/>
    </row>
    <row r="36" spans="1:31" ht="15.95" customHeight="1" x14ac:dyDescent="0.15">
      <c r="A36" s="2">
        <v>25</v>
      </c>
      <c r="B36" s="8" t="s">
        <v>64</v>
      </c>
      <c r="C36" s="142" t="s">
        <v>86</v>
      </c>
      <c r="D36" s="138">
        <v>15.28</v>
      </c>
      <c r="E36" s="33">
        <v>188606</v>
      </c>
      <c r="F36" s="139">
        <v>97511</v>
      </c>
      <c r="G36" s="84">
        <v>30694</v>
      </c>
      <c r="H36" s="140">
        <f>326+2001</f>
        <v>2327</v>
      </c>
      <c r="I36" s="117">
        <v>3687</v>
      </c>
      <c r="J36" s="84">
        <v>1118</v>
      </c>
      <c r="K36" s="49">
        <v>2692</v>
      </c>
      <c r="L36" s="84">
        <v>1048</v>
      </c>
      <c r="M36" s="49">
        <v>16</v>
      </c>
      <c r="N36" s="33">
        <v>114</v>
      </c>
      <c r="O36" s="141">
        <v>40</v>
      </c>
      <c r="P36" s="49">
        <v>1612</v>
      </c>
      <c r="Q36" s="117">
        <v>252</v>
      </c>
      <c r="R36" s="139">
        <v>6967</v>
      </c>
      <c r="S36" s="84">
        <v>1139</v>
      </c>
      <c r="T36" s="117"/>
      <c r="U36" s="92"/>
      <c r="V36" s="117">
        <v>363088</v>
      </c>
      <c r="W36" s="84">
        <v>111829</v>
      </c>
      <c r="X36" s="117"/>
      <c r="Y36" s="85"/>
      <c r="Z36" s="120">
        <v>91</v>
      </c>
      <c r="AA36" s="120">
        <v>7102</v>
      </c>
      <c r="AB36" s="114"/>
      <c r="AC36" s="114"/>
      <c r="AD36" s="121"/>
      <c r="AE36" s="122"/>
    </row>
    <row r="37" spans="1:31" ht="15.95" customHeight="1" x14ac:dyDescent="0.15">
      <c r="A37" s="2">
        <v>26</v>
      </c>
      <c r="B37" s="8" t="s">
        <v>64</v>
      </c>
      <c r="C37" s="142" t="s">
        <v>87</v>
      </c>
      <c r="D37" s="138">
        <v>7.37</v>
      </c>
      <c r="E37" s="33">
        <v>104976</v>
      </c>
      <c r="F37" s="139">
        <v>64470</v>
      </c>
      <c r="G37" s="84">
        <v>21013</v>
      </c>
      <c r="H37" s="140">
        <v>239</v>
      </c>
      <c r="I37" s="117">
        <v>4049</v>
      </c>
      <c r="J37" s="84">
        <v>1157</v>
      </c>
      <c r="K37" s="49">
        <v>2556</v>
      </c>
      <c r="L37" s="84">
        <v>1002</v>
      </c>
      <c r="M37" s="49">
        <v>15</v>
      </c>
      <c r="N37" s="33">
        <v>75</v>
      </c>
      <c r="O37" s="141">
        <v>17</v>
      </c>
      <c r="P37" s="49">
        <v>2812</v>
      </c>
      <c r="Q37" s="117">
        <v>252</v>
      </c>
      <c r="R37" s="139">
        <v>3634</v>
      </c>
      <c r="S37" s="84">
        <v>354</v>
      </c>
      <c r="T37" s="117"/>
      <c r="U37" s="92"/>
      <c r="V37" s="117">
        <v>207391</v>
      </c>
      <c r="W37" s="84">
        <v>46087</v>
      </c>
      <c r="X37" s="117"/>
      <c r="Y37" s="85"/>
      <c r="Z37" s="120">
        <v>21</v>
      </c>
      <c r="AA37" s="120">
        <v>1891</v>
      </c>
      <c r="AB37" s="114"/>
      <c r="AC37" s="114"/>
      <c r="AD37" s="121"/>
      <c r="AE37" s="122"/>
    </row>
    <row r="38" spans="1:31" ht="14.1" customHeight="1" x14ac:dyDescent="0.15">
      <c r="A38" s="111"/>
      <c r="B38" s="112"/>
      <c r="C38" s="113"/>
      <c r="D38" s="114"/>
      <c r="E38" s="105"/>
      <c r="F38" s="5"/>
      <c r="G38" s="94"/>
      <c r="H38" s="102"/>
      <c r="I38" s="115"/>
      <c r="J38" s="84"/>
      <c r="K38" s="115"/>
      <c r="L38" s="94"/>
      <c r="M38" s="114"/>
      <c r="N38" s="114"/>
      <c r="O38" s="114"/>
      <c r="P38" s="114"/>
      <c r="Q38" s="115"/>
      <c r="R38" s="117"/>
      <c r="S38" s="84"/>
      <c r="T38" s="117"/>
      <c r="U38" s="119"/>
      <c r="V38" s="115"/>
      <c r="W38" s="94"/>
      <c r="X38" s="117"/>
      <c r="Y38" s="85"/>
      <c r="Z38" s="120"/>
      <c r="AA38" s="114"/>
      <c r="AB38" s="114"/>
      <c r="AC38" s="114"/>
      <c r="AD38" s="121"/>
      <c r="AE38" s="122"/>
    </row>
    <row r="39" spans="1:31" ht="15" customHeight="1" x14ac:dyDescent="0.15">
      <c r="A39" s="2"/>
      <c r="B39" s="123" t="s">
        <v>88</v>
      </c>
      <c r="C39" s="143"/>
      <c r="D39" s="125"/>
      <c r="E39" s="129"/>
      <c r="F39" s="127"/>
      <c r="G39" s="144"/>
      <c r="H39" s="129"/>
      <c r="I39" s="130"/>
      <c r="J39" s="145"/>
      <c r="K39" s="130"/>
      <c r="L39" s="144"/>
      <c r="M39" s="125"/>
      <c r="N39" s="125"/>
      <c r="O39" s="125"/>
      <c r="P39" s="125"/>
      <c r="Q39" s="130"/>
      <c r="R39" s="131"/>
      <c r="S39" s="145"/>
      <c r="T39" s="131"/>
      <c r="U39" s="133"/>
      <c r="V39" s="127"/>
      <c r="W39" s="144"/>
      <c r="X39" s="131"/>
      <c r="Y39" s="134"/>
      <c r="Z39" s="135"/>
      <c r="AA39" s="125"/>
      <c r="AB39" s="125"/>
      <c r="AC39" s="125"/>
      <c r="AD39" s="136"/>
      <c r="AE39" s="137"/>
    </row>
    <row r="40" spans="1:31" s="158" customFormat="1" ht="27" x14ac:dyDescent="0.15">
      <c r="A40" s="98">
        <v>1</v>
      </c>
      <c r="B40" s="624" t="s">
        <v>89</v>
      </c>
      <c r="C40" s="625"/>
      <c r="D40" s="146">
        <v>98.75</v>
      </c>
      <c r="E40" s="147">
        <v>9389</v>
      </c>
      <c r="F40" s="148">
        <v>34593</v>
      </c>
      <c r="G40" s="149">
        <v>14126</v>
      </c>
      <c r="H40" s="147">
        <v>6</v>
      </c>
      <c r="I40" s="148">
        <v>1650</v>
      </c>
      <c r="J40" s="149">
        <v>340</v>
      </c>
      <c r="K40" s="148">
        <v>1131</v>
      </c>
      <c r="L40" s="149">
        <v>328</v>
      </c>
      <c r="M40" s="150">
        <v>1</v>
      </c>
      <c r="N40" s="150">
        <v>20</v>
      </c>
      <c r="O40" s="150">
        <v>0</v>
      </c>
      <c r="P40" s="150">
        <v>914</v>
      </c>
      <c r="Q40" s="148">
        <v>259</v>
      </c>
      <c r="R40" s="151">
        <v>1598</v>
      </c>
      <c r="S40" s="152" t="s">
        <v>90</v>
      </c>
      <c r="T40" s="626"/>
      <c r="U40" s="627"/>
      <c r="V40" s="148">
        <v>26195</v>
      </c>
      <c r="W40" s="153" t="s">
        <v>91</v>
      </c>
      <c r="X40" s="626"/>
      <c r="Y40" s="627"/>
      <c r="Z40" s="154">
        <v>13</v>
      </c>
      <c r="AA40" s="150">
        <v>2138</v>
      </c>
      <c r="AB40" s="155"/>
      <c r="AC40" s="155"/>
      <c r="AD40" s="156"/>
      <c r="AE40" s="157" t="s">
        <v>299</v>
      </c>
    </row>
    <row r="41" spans="1:31" s="158" customFormat="1" ht="27" x14ac:dyDescent="0.15">
      <c r="A41" s="8">
        <v>2</v>
      </c>
      <c r="B41" s="628" t="s">
        <v>92</v>
      </c>
      <c r="C41" s="629"/>
      <c r="D41" s="589">
        <v>34.340000000000003</v>
      </c>
      <c r="E41" s="160">
        <v>18735</v>
      </c>
      <c r="F41" s="161">
        <v>137427</v>
      </c>
      <c r="G41" s="149">
        <v>40696</v>
      </c>
      <c r="H41" s="160">
        <v>3633</v>
      </c>
      <c r="I41" s="161">
        <v>4896</v>
      </c>
      <c r="J41" s="149">
        <v>1312</v>
      </c>
      <c r="K41" s="161">
        <v>3898</v>
      </c>
      <c r="L41" s="152">
        <v>1265</v>
      </c>
      <c r="M41" s="162">
        <v>5</v>
      </c>
      <c r="N41" s="162">
        <v>62</v>
      </c>
      <c r="O41" s="162">
        <v>253</v>
      </c>
      <c r="P41" s="164">
        <v>7931</v>
      </c>
      <c r="Q41" s="161">
        <v>220</v>
      </c>
      <c r="R41" s="161">
        <v>3180</v>
      </c>
      <c r="S41" s="590">
        <v>447</v>
      </c>
      <c r="T41" s="591"/>
      <c r="U41" s="592"/>
      <c r="V41" s="161">
        <v>158138</v>
      </c>
      <c r="W41" s="153">
        <v>19037</v>
      </c>
      <c r="X41" s="161"/>
      <c r="Y41" s="592"/>
      <c r="Z41" s="162">
        <v>27</v>
      </c>
      <c r="AA41" s="162">
        <v>3482</v>
      </c>
      <c r="AB41" s="164"/>
      <c r="AC41" s="164"/>
      <c r="AD41" s="156"/>
      <c r="AE41" s="217" t="s">
        <v>93</v>
      </c>
    </row>
    <row r="42" spans="1:31" s="158" customFormat="1" x14ac:dyDescent="0.15">
      <c r="A42" s="8">
        <v>3</v>
      </c>
      <c r="B42" s="628" t="s">
        <v>94</v>
      </c>
      <c r="C42" s="629"/>
      <c r="D42" s="159">
        <v>22.14</v>
      </c>
      <c r="E42" s="160">
        <v>103336</v>
      </c>
      <c r="F42" s="161">
        <v>243979</v>
      </c>
      <c r="G42" s="149">
        <v>45136</v>
      </c>
      <c r="H42" s="160">
        <v>2589</v>
      </c>
      <c r="I42" s="161">
        <v>8209</v>
      </c>
      <c r="J42" s="84">
        <v>2412</v>
      </c>
      <c r="K42" s="161">
        <v>7210</v>
      </c>
      <c r="L42" s="149">
        <v>2343</v>
      </c>
      <c r="M42" s="162">
        <v>17</v>
      </c>
      <c r="N42" s="162">
        <v>260</v>
      </c>
      <c r="O42" s="162">
        <v>9</v>
      </c>
      <c r="P42" s="162">
        <v>13523</v>
      </c>
      <c r="Q42" s="161">
        <v>308</v>
      </c>
      <c r="R42" s="161">
        <v>20141</v>
      </c>
      <c r="S42" s="149">
        <v>3418</v>
      </c>
      <c r="T42" s="626" t="s">
        <v>95</v>
      </c>
      <c r="U42" s="627"/>
      <c r="V42" s="161">
        <v>493195</v>
      </c>
      <c r="W42" s="149">
        <v>186392</v>
      </c>
      <c r="X42" s="161">
        <v>7991</v>
      </c>
      <c r="Y42" s="152">
        <v>2527</v>
      </c>
      <c r="Z42" s="162">
        <v>21</v>
      </c>
      <c r="AA42" s="162">
        <v>27807</v>
      </c>
      <c r="AB42" s="163">
        <v>1</v>
      </c>
      <c r="AC42" s="164">
        <v>13</v>
      </c>
      <c r="AD42" s="156" t="s">
        <v>96</v>
      </c>
      <c r="AE42" s="655" t="s">
        <v>97</v>
      </c>
    </row>
    <row r="43" spans="1:31" s="158" customFormat="1" ht="54" customHeight="1" x14ac:dyDescent="0.15">
      <c r="A43" s="8">
        <v>4</v>
      </c>
      <c r="B43" s="8" t="s">
        <v>64</v>
      </c>
      <c r="C43" s="9" t="s">
        <v>98</v>
      </c>
      <c r="D43" s="515" t="s">
        <v>54</v>
      </c>
      <c r="E43" s="587" t="s">
        <v>54</v>
      </c>
      <c r="F43" s="409">
        <v>132221</v>
      </c>
      <c r="G43" s="149">
        <v>85163</v>
      </c>
      <c r="H43" s="160">
        <v>0</v>
      </c>
      <c r="I43" s="161">
        <v>3476</v>
      </c>
      <c r="J43" s="149">
        <v>1122</v>
      </c>
      <c r="K43" s="161">
        <v>3130</v>
      </c>
      <c r="L43" s="149">
        <v>1011</v>
      </c>
      <c r="M43" s="162">
        <v>8</v>
      </c>
      <c r="N43" s="162">
        <v>104</v>
      </c>
      <c r="O43" s="162">
        <v>0</v>
      </c>
      <c r="P43" s="587" t="s">
        <v>54</v>
      </c>
      <c r="Q43" s="161">
        <v>238</v>
      </c>
      <c r="R43" s="608" t="s">
        <v>54</v>
      </c>
      <c r="S43" s="609" t="s">
        <v>54</v>
      </c>
      <c r="T43" s="503"/>
      <c r="U43" s="593"/>
      <c r="V43" s="161">
        <v>95496</v>
      </c>
      <c r="W43" s="152">
        <v>36239</v>
      </c>
      <c r="X43" s="161"/>
      <c r="Y43" s="149"/>
      <c r="Z43" s="594" t="s">
        <v>54</v>
      </c>
      <c r="AA43" s="162" t="s">
        <v>54</v>
      </c>
      <c r="AB43" s="595"/>
      <c r="AC43" s="595"/>
      <c r="AD43" s="596"/>
      <c r="AE43" s="655"/>
    </row>
    <row r="44" spans="1:31" s="180" customFormat="1" ht="15" customHeight="1" x14ac:dyDescent="0.15">
      <c r="A44" s="168">
        <v>5</v>
      </c>
      <c r="B44" s="656" t="s">
        <v>99</v>
      </c>
      <c r="C44" s="657"/>
      <c r="D44" s="169">
        <v>47.9</v>
      </c>
      <c r="E44" s="170">
        <v>138654</v>
      </c>
      <c r="F44" s="171">
        <v>420944</v>
      </c>
      <c r="G44" s="84">
        <v>144284</v>
      </c>
      <c r="H44" s="172">
        <v>1849</v>
      </c>
      <c r="I44" s="173">
        <v>8856</v>
      </c>
      <c r="J44" s="84">
        <v>3579</v>
      </c>
      <c r="K44" s="173">
        <v>8385</v>
      </c>
      <c r="L44" s="84">
        <v>3537</v>
      </c>
      <c r="M44" s="174">
        <v>40</v>
      </c>
      <c r="N44" s="172">
        <v>151</v>
      </c>
      <c r="O44" s="172">
        <v>0</v>
      </c>
      <c r="P44" s="174" ph="1">
        <v>3778</v>
      </c>
      <c r="Q44" s="171">
        <v>258</v>
      </c>
      <c r="R44" s="175">
        <v>28850</v>
      </c>
      <c r="S44" s="176">
        <v>4936</v>
      </c>
      <c r="T44" s="658" t="s">
        <v>100</v>
      </c>
      <c r="U44" s="659"/>
      <c r="V44" s="173">
        <v>481198</v>
      </c>
      <c r="W44" s="176">
        <v>189996</v>
      </c>
      <c r="X44" s="173">
        <v>11046</v>
      </c>
      <c r="Y44" s="177">
        <v>6093</v>
      </c>
      <c r="Z44" s="174">
        <v>185</v>
      </c>
      <c r="AA44" s="174">
        <v>15693</v>
      </c>
      <c r="AB44" s="178">
        <v>1</v>
      </c>
      <c r="AC44" s="178">
        <v>9</v>
      </c>
      <c r="AD44" s="179" t="s">
        <v>101</v>
      </c>
      <c r="AE44" s="660" t="s">
        <v>102</v>
      </c>
    </row>
    <row r="45" spans="1:31" s="180" customFormat="1" ht="15" customHeight="1" x14ac:dyDescent="0.15">
      <c r="A45" s="168">
        <v>6</v>
      </c>
      <c r="B45" s="181" t="s">
        <v>52</v>
      </c>
      <c r="C45" s="182" t="s">
        <v>103</v>
      </c>
      <c r="D45" s="183" t="s">
        <v>54</v>
      </c>
      <c r="E45" s="183" t="s">
        <v>54</v>
      </c>
      <c r="F45" s="171">
        <v>117277</v>
      </c>
      <c r="G45" s="84">
        <v>34174</v>
      </c>
      <c r="H45" s="172">
        <v>963</v>
      </c>
      <c r="I45" s="173">
        <v>5322</v>
      </c>
      <c r="J45" s="84">
        <v>2257</v>
      </c>
      <c r="K45" s="173">
        <v>5207</v>
      </c>
      <c r="L45" s="84">
        <v>2236</v>
      </c>
      <c r="M45" s="174">
        <v>18</v>
      </c>
      <c r="N45" s="172">
        <v>61</v>
      </c>
      <c r="O45" s="172">
        <v>0</v>
      </c>
      <c r="P45" s="174" ph="1">
        <v>674</v>
      </c>
      <c r="Q45" s="171">
        <v>262</v>
      </c>
      <c r="R45" s="184" t="s">
        <v>54</v>
      </c>
      <c r="S45" s="185" t="s">
        <v>54</v>
      </c>
      <c r="T45" s="186"/>
      <c r="U45" s="187"/>
      <c r="V45" s="173">
        <v>261442</v>
      </c>
      <c r="W45" s="176">
        <v>106700</v>
      </c>
      <c r="X45" s="173"/>
      <c r="Y45" s="177"/>
      <c r="Z45" s="174">
        <v>23</v>
      </c>
      <c r="AA45" s="174">
        <v>5284</v>
      </c>
      <c r="AB45" s="178"/>
      <c r="AC45" s="178"/>
      <c r="AD45" s="188"/>
      <c r="AE45" s="660"/>
    </row>
    <row r="46" spans="1:31" s="180" customFormat="1" ht="15" customHeight="1" x14ac:dyDescent="0.15">
      <c r="A46" s="168">
        <v>7</v>
      </c>
      <c r="B46" s="181" t="s">
        <v>52</v>
      </c>
      <c r="C46" s="182" t="s">
        <v>104</v>
      </c>
      <c r="D46" s="183" t="s">
        <v>54</v>
      </c>
      <c r="E46" s="183" t="s">
        <v>54</v>
      </c>
      <c r="F46" s="171">
        <v>34446</v>
      </c>
      <c r="G46" s="84">
        <v>12979</v>
      </c>
      <c r="H46" s="172">
        <v>0</v>
      </c>
      <c r="I46" s="173">
        <v>1799</v>
      </c>
      <c r="J46" s="84">
        <v>974</v>
      </c>
      <c r="K46" s="173">
        <v>1754</v>
      </c>
      <c r="L46" s="84">
        <v>962</v>
      </c>
      <c r="M46" s="174">
        <v>10</v>
      </c>
      <c r="N46" s="172">
        <v>21</v>
      </c>
      <c r="O46" s="172">
        <v>0</v>
      </c>
      <c r="P46" s="174" ph="1">
        <v>949</v>
      </c>
      <c r="Q46" s="171">
        <v>260</v>
      </c>
      <c r="R46" s="184" t="s">
        <v>54</v>
      </c>
      <c r="S46" s="189" t="s">
        <v>54</v>
      </c>
      <c r="T46" s="190"/>
      <c r="U46" s="187"/>
      <c r="V46" s="173">
        <v>109328</v>
      </c>
      <c r="W46" s="176">
        <v>46496</v>
      </c>
      <c r="X46" s="173"/>
      <c r="Y46" s="177"/>
      <c r="Z46" s="174">
        <v>2</v>
      </c>
      <c r="AA46" s="174">
        <v>554</v>
      </c>
      <c r="AB46" s="178"/>
      <c r="AC46" s="178"/>
      <c r="AD46" s="188"/>
      <c r="AE46" s="191"/>
    </row>
    <row r="47" spans="1:31" s="180" customFormat="1" ht="15" customHeight="1" x14ac:dyDescent="0.15">
      <c r="A47" s="168">
        <v>8</v>
      </c>
      <c r="B47" s="181" t="s">
        <v>52</v>
      </c>
      <c r="C47" s="182" t="s">
        <v>105</v>
      </c>
      <c r="D47" s="183" t="s">
        <v>54</v>
      </c>
      <c r="E47" s="183" t="s">
        <v>54</v>
      </c>
      <c r="F47" s="171">
        <v>104212</v>
      </c>
      <c r="G47" s="84">
        <v>36922</v>
      </c>
      <c r="H47" s="172">
        <v>1367</v>
      </c>
      <c r="I47" s="173">
        <v>4692</v>
      </c>
      <c r="J47" s="84">
        <v>2092</v>
      </c>
      <c r="K47" s="173">
        <v>4596</v>
      </c>
      <c r="L47" s="84">
        <v>2071</v>
      </c>
      <c r="M47" s="174">
        <v>17</v>
      </c>
      <c r="N47" s="172">
        <v>70</v>
      </c>
      <c r="O47" s="172">
        <v>0</v>
      </c>
      <c r="P47" s="174">
        <v>77</v>
      </c>
      <c r="Q47" s="171">
        <v>273</v>
      </c>
      <c r="R47" s="184" t="s">
        <v>54</v>
      </c>
      <c r="S47" s="189" t="s">
        <v>54</v>
      </c>
      <c r="T47" s="190"/>
      <c r="U47" s="187"/>
      <c r="V47" s="173">
        <v>240985</v>
      </c>
      <c r="W47" s="176">
        <v>121339</v>
      </c>
      <c r="X47" s="173"/>
      <c r="Y47" s="177"/>
      <c r="Z47" s="174">
        <v>17</v>
      </c>
      <c r="AA47" s="174">
        <v>3860</v>
      </c>
      <c r="AB47" s="178"/>
      <c r="AC47" s="178"/>
      <c r="AD47" s="188"/>
      <c r="AE47" s="192" t="s">
        <v>106</v>
      </c>
    </row>
    <row r="48" spans="1:31" s="180" customFormat="1" ht="15" customHeight="1" x14ac:dyDescent="0.15">
      <c r="A48" s="168">
        <v>9</v>
      </c>
      <c r="B48" s="181" t="s">
        <v>52</v>
      </c>
      <c r="C48" s="182" t="s">
        <v>107</v>
      </c>
      <c r="D48" s="183" t="s">
        <v>54</v>
      </c>
      <c r="E48" s="183" t="s">
        <v>54</v>
      </c>
      <c r="F48" s="171">
        <v>98495</v>
      </c>
      <c r="G48" s="84">
        <v>32164</v>
      </c>
      <c r="H48" s="172">
        <v>736</v>
      </c>
      <c r="I48" s="171">
        <v>3721</v>
      </c>
      <c r="J48" s="84">
        <v>1417</v>
      </c>
      <c r="K48" s="171">
        <v>3496</v>
      </c>
      <c r="L48" s="84">
        <v>1357</v>
      </c>
      <c r="M48" s="174">
        <v>17</v>
      </c>
      <c r="N48" s="172">
        <v>76</v>
      </c>
      <c r="O48" s="172">
        <v>0</v>
      </c>
      <c r="P48" s="174" ph="1">
        <v>279</v>
      </c>
      <c r="Q48" s="171">
        <v>259</v>
      </c>
      <c r="R48" s="184" t="s">
        <v>54</v>
      </c>
      <c r="S48" s="189" t="s">
        <v>54</v>
      </c>
      <c r="T48" s="190"/>
      <c r="U48" s="187"/>
      <c r="V48" s="173">
        <v>249263</v>
      </c>
      <c r="W48" s="176">
        <v>98290</v>
      </c>
      <c r="X48" s="173"/>
      <c r="Y48" s="177"/>
      <c r="Z48" s="174">
        <v>9</v>
      </c>
      <c r="AA48" s="174">
        <v>5980</v>
      </c>
      <c r="AB48" s="178"/>
      <c r="AC48" s="178"/>
      <c r="AD48" s="188"/>
      <c r="AE48" s="191"/>
    </row>
    <row r="49" spans="1:31" s="180" customFormat="1" ht="15" customHeight="1" x14ac:dyDescent="0.15">
      <c r="A49" s="168">
        <v>10</v>
      </c>
      <c r="B49" s="181" t="s">
        <v>52</v>
      </c>
      <c r="C49" s="182" t="s">
        <v>108</v>
      </c>
      <c r="D49" s="183" t="s">
        <v>54</v>
      </c>
      <c r="E49" s="183" t="s">
        <v>54</v>
      </c>
      <c r="F49" s="171">
        <v>49032</v>
      </c>
      <c r="G49" s="84">
        <v>21206</v>
      </c>
      <c r="H49" s="172">
        <v>0</v>
      </c>
      <c r="I49" s="171">
        <v>3504</v>
      </c>
      <c r="J49" s="84">
        <v>1364</v>
      </c>
      <c r="K49" s="171">
        <v>3374</v>
      </c>
      <c r="L49" s="84">
        <v>1327</v>
      </c>
      <c r="M49" s="174">
        <v>15</v>
      </c>
      <c r="N49" s="172">
        <v>36</v>
      </c>
      <c r="O49" s="172">
        <v>0</v>
      </c>
      <c r="P49" s="174" ph="1">
        <v>162</v>
      </c>
      <c r="Q49" s="174">
        <v>260</v>
      </c>
      <c r="R49" s="184" t="s">
        <v>54</v>
      </c>
      <c r="S49" s="189" t="s">
        <v>54</v>
      </c>
      <c r="T49" s="193"/>
      <c r="U49" s="194"/>
      <c r="V49" s="173">
        <v>207474</v>
      </c>
      <c r="W49" s="176">
        <v>95472</v>
      </c>
      <c r="X49" s="173"/>
      <c r="Y49" s="177"/>
      <c r="Z49" s="174">
        <v>4</v>
      </c>
      <c r="AA49" s="174">
        <v>512</v>
      </c>
      <c r="AB49" s="178"/>
      <c r="AC49" s="178"/>
      <c r="AD49" s="188"/>
      <c r="AE49" s="191"/>
    </row>
    <row r="50" spans="1:31" ht="15.95" customHeight="1" x14ac:dyDescent="0.15">
      <c r="A50" s="2">
        <v>11</v>
      </c>
      <c r="B50" s="628" t="s">
        <v>109</v>
      </c>
      <c r="C50" s="629"/>
      <c r="D50" s="195">
        <v>36.6</v>
      </c>
      <c r="E50" s="196">
        <v>399965</v>
      </c>
      <c r="F50" s="106">
        <v>219061</v>
      </c>
      <c r="G50" s="84">
        <v>93774</v>
      </c>
      <c r="H50" s="106">
        <v>3644</v>
      </c>
      <c r="I50" s="5">
        <v>11015</v>
      </c>
      <c r="J50" s="84">
        <v>4763</v>
      </c>
      <c r="K50" s="101">
        <v>9892</v>
      </c>
      <c r="L50" s="84">
        <v>4463</v>
      </c>
      <c r="M50" s="104">
        <v>17</v>
      </c>
      <c r="N50" s="104">
        <v>179</v>
      </c>
      <c r="O50" s="104">
        <v>12</v>
      </c>
      <c r="P50" s="105">
        <v>20529</v>
      </c>
      <c r="Q50" s="101">
        <v>244</v>
      </c>
      <c r="R50" s="101">
        <v>27570</v>
      </c>
      <c r="S50" s="84">
        <v>2498</v>
      </c>
      <c r="T50" s="197">
        <v>1742</v>
      </c>
      <c r="U50" s="84">
        <v>189</v>
      </c>
      <c r="V50" s="106">
        <v>569972</v>
      </c>
      <c r="W50" s="84">
        <v>200110</v>
      </c>
      <c r="X50" s="197">
        <v>40072</v>
      </c>
      <c r="Y50" s="84">
        <v>19691</v>
      </c>
      <c r="Z50" s="104">
        <v>396</v>
      </c>
      <c r="AA50" s="104">
        <v>51904</v>
      </c>
      <c r="AB50" s="198">
        <v>1</v>
      </c>
      <c r="AC50" s="198">
        <v>21</v>
      </c>
      <c r="AD50" s="96" t="s">
        <v>110</v>
      </c>
      <c r="AE50" s="199" t="s">
        <v>111</v>
      </c>
    </row>
    <row r="51" spans="1:31" ht="15.95" customHeight="1" x14ac:dyDescent="0.15">
      <c r="A51" s="2">
        <v>12</v>
      </c>
      <c r="B51" s="8" t="s">
        <v>64</v>
      </c>
      <c r="C51" s="9" t="s">
        <v>112</v>
      </c>
      <c r="D51" s="165" t="s">
        <v>54</v>
      </c>
      <c r="E51" s="165" t="s">
        <v>54</v>
      </c>
      <c r="F51" s="106">
        <v>61023</v>
      </c>
      <c r="G51" s="84">
        <v>25988</v>
      </c>
      <c r="H51" s="106">
        <v>3105</v>
      </c>
      <c r="I51" s="5">
        <v>6364</v>
      </c>
      <c r="J51" s="84">
        <v>2011</v>
      </c>
      <c r="K51" s="101">
        <v>5338</v>
      </c>
      <c r="L51" s="84">
        <v>1806</v>
      </c>
      <c r="M51" s="104">
        <v>11</v>
      </c>
      <c r="N51" s="104">
        <v>122</v>
      </c>
      <c r="O51" s="104">
        <v>16</v>
      </c>
      <c r="P51" s="105">
        <v>4009</v>
      </c>
      <c r="Q51" s="101">
        <v>247</v>
      </c>
      <c r="R51" s="101">
        <v>8562</v>
      </c>
      <c r="S51" s="84">
        <v>899</v>
      </c>
      <c r="T51" s="200"/>
      <c r="U51" s="201"/>
      <c r="V51" s="106">
        <v>148171</v>
      </c>
      <c r="W51" s="84">
        <v>43269</v>
      </c>
      <c r="X51" s="202"/>
      <c r="Y51" s="203"/>
      <c r="Z51" s="104">
        <v>59</v>
      </c>
      <c r="AA51" s="104">
        <v>9085</v>
      </c>
      <c r="AB51" s="204"/>
      <c r="AC51" s="204"/>
      <c r="AD51" s="205"/>
      <c r="AE51" s="206" t="s">
        <v>113</v>
      </c>
    </row>
    <row r="52" spans="1:31" ht="15.95" customHeight="1" x14ac:dyDescent="0.15">
      <c r="A52" s="2">
        <v>13</v>
      </c>
      <c r="B52" s="8" t="s">
        <v>64</v>
      </c>
      <c r="C52" s="9" t="s">
        <v>114</v>
      </c>
      <c r="D52" s="165" t="s">
        <v>54</v>
      </c>
      <c r="E52" s="165" t="s">
        <v>54</v>
      </c>
      <c r="F52" s="106">
        <v>137784</v>
      </c>
      <c r="G52" s="84">
        <v>41784</v>
      </c>
      <c r="H52" s="106">
        <v>6575</v>
      </c>
      <c r="I52" s="5">
        <v>7522</v>
      </c>
      <c r="J52" s="84">
        <v>1904</v>
      </c>
      <c r="K52" s="101">
        <v>7116</v>
      </c>
      <c r="L52" s="84">
        <v>1812</v>
      </c>
      <c r="M52" s="104">
        <v>14</v>
      </c>
      <c r="N52" s="104">
        <v>189</v>
      </c>
      <c r="O52" s="104">
        <v>13</v>
      </c>
      <c r="P52" s="105">
        <v>8426</v>
      </c>
      <c r="Q52" s="101">
        <v>287</v>
      </c>
      <c r="R52" s="101">
        <v>40526</v>
      </c>
      <c r="S52" s="84">
        <v>3485</v>
      </c>
      <c r="T52" s="200"/>
      <c r="U52" s="201"/>
      <c r="V52" s="106">
        <v>690605</v>
      </c>
      <c r="W52" s="84">
        <v>260612</v>
      </c>
      <c r="X52" s="202"/>
      <c r="Y52" s="203"/>
      <c r="Z52" s="104">
        <v>94</v>
      </c>
      <c r="AA52" s="104">
        <v>10559</v>
      </c>
      <c r="AB52" s="204"/>
      <c r="AC52" s="204"/>
      <c r="AD52" s="205"/>
      <c r="AE52" s="206"/>
    </row>
    <row r="53" spans="1:31" ht="15.95" customHeight="1" x14ac:dyDescent="0.15">
      <c r="A53" s="2">
        <v>14</v>
      </c>
      <c r="B53" s="8" t="s">
        <v>64</v>
      </c>
      <c r="C53" s="9" t="s">
        <v>115</v>
      </c>
      <c r="D53" s="165" t="s">
        <v>54</v>
      </c>
      <c r="E53" s="165" t="s">
        <v>54</v>
      </c>
      <c r="F53" s="106">
        <v>308189</v>
      </c>
      <c r="G53" s="84">
        <v>46947</v>
      </c>
      <c r="H53" s="106">
        <v>4091</v>
      </c>
      <c r="I53" s="5">
        <v>7893</v>
      </c>
      <c r="J53" s="84">
        <v>2138</v>
      </c>
      <c r="K53" s="101">
        <v>6422</v>
      </c>
      <c r="L53" s="84">
        <v>1977</v>
      </c>
      <c r="M53" s="104">
        <v>15</v>
      </c>
      <c r="N53" s="104">
        <v>213</v>
      </c>
      <c r="O53" s="104">
        <v>296</v>
      </c>
      <c r="P53" s="105">
        <v>5949</v>
      </c>
      <c r="Q53" s="101">
        <v>246</v>
      </c>
      <c r="R53" s="101">
        <v>21020</v>
      </c>
      <c r="S53" s="84">
        <v>2269</v>
      </c>
      <c r="T53" s="200"/>
      <c r="U53" s="201"/>
      <c r="V53" s="106">
        <v>511321</v>
      </c>
      <c r="W53" s="84">
        <v>224718</v>
      </c>
      <c r="X53" s="202"/>
      <c r="Y53" s="203"/>
      <c r="Z53" s="104">
        <v>73</v>
      </c>
      <c r="AA53" s="104">
        <v>13263</v>
      </c>
      <c r="AB53" s="204"/>
      <c r="AC53" s="204"/>
      <c r="AD53" s="205"/>
      <c r="AE53" s="10"/>
    </row>
    <row r="54" spans="1:31" ht="15.95" customHeight="1" x14ac:dyDescent="0.15">
      <c r="A54" s="2">
        <v>15</v>
      </c>
      <c r="B54" s="8" t="s">
        <v>64</v>
      </c>
      <c r="C54" s="9" t="s">
        <v>116</v>
      </c>
      <c r="D54" s="165" t="s">
        <v>54</v>
      </c>
      <c r="E54" s="165" t="s">
        <v>54</v>
      </c>
      <c r="F54" s="106">
        <v>10732</v>
      </c>
      <c r="G54" s="84">
        <v>1541</v>
      </c>
      <c r="H54" s="106">
        <v>544</v>
      </c>
      <c r="I54" s="5">
        <v>72</v>
      </c>
      <c r="J54" s="84">
        <v>14</v>
      </c>
      <c r="K54" s="101">
        <v>69</v>
      </c>
      <c r="L54" s="84">
        <v>14</v>
      </c>
      <c r="M54" s="104">
        <v>4</v>
      </c>
      <c r="N54" s="104">
        <v>31</v>
      </c>
      <c r="O54" s="104">
        <v>0</v>
      </c>
      <c r="P54" s="105">
        <v>2</v>
      </c>
      <c r="Q54" s="101">
        <v>121</v>
      </c>
      <c r="R54" s="101">
        <v>1960</v>
      </c>
      <c r="S54" s="84">
        <v>78</v>
      </c>
      <c r="T54" s="200"/>
      <c r="U54" s="201"/>
      <c r="V54" s="106">
        <v>17938</v>
      </c>
      <c r="W54" s="84">
        <v>2047</v>
      </c>
      <c r="X54" s="202"/>
      <c r="Y54" s="203"/>
      <c r="Z54" s="104">
        <v>11</v>
      </c>
      <c r="AA54" s="104">
        <v>82</v>
      </c>
      <c r="AB54" s="204"/>
      <c r="AC54" s="204"/>
      <c r="AD54" s="205"/>
      <c r="AE54" s="10"/>
    </row>
    <row r="55" spans="1:31" ht="15.95" customHeight="1" x14ac:dyDescent="0.15">
      <c r="A55" s="2">
        <v>16</v>
      </c>
      <c r="B55" s="8" t="s">
        <v>64</v>
      </c>
      <c r="C55" s="9" t="s">
        <v>117</v>
      </c>
      <c r="D55" s="165" t="s">
        <v>54</v>
      </c>
      <c r="E55" s="165" t="s">
        <v>54</v>
      </c>
      <c r="F55" s="106">
        <v>60184</v>
      </c>
      <c r="G55" s="84">
        <v>22533</v>
      </c>
      <c r="H55" s="106">
        <v>1944</v>
      </c>
      <c r="I55" s="5">
        <v>4285</v>
      </c>
      <c r="J55" s="84">
        <v>1222</v>
      </c>
      <c r="K55" s="101">
        <v>4057</v>
      </c>
      <c r="L55" s="84">
        <v>1167</v>
      </c>
      <c r="M55" s="104">
        <v>6</v>
      </c>
      <c r="N55" s="104">
        <v>79</v>
      </c>
      <c r="O55" s="104">
        <v>12</v>
      </c>
      <c r="P55" s="105">
        <v>2707</v>
      </c>
      <c r="Q55" s="101">
        <v>236</v>
      </c>
      <c r="R55" s="101">
        <v>12154</v>
      </c>
      <c r="S55" s="84">
        <v>1634</v>
      </c>
      <c r="T55" s="200"/>
      <c r="U55" s="201"/>
      <c r="V55" s="106">
        <v>293700</v>
      </c>
      <c r="W55" s="84">
        <v>143875</v>
      </c>
      <c r="X55" s="202"/>
      <c r="Y55" s="203"/>
      <c r="Z55" s="104">
        <v>73</v>
      </c>
      <c r="AA55" s="104">
        <v>7201</v>
      </c>
      <c r="AB55" s="204"/>
      <c r="AC55" s="204"/>
      <c r="AD55" s="205"/>
      <c r="AE55" s="10"/>
    </row>
    <row r="56" spans="1:31" ht="15.95" customHeight="1" x14ac:dyDescent="0.15">
      <c r="A56" s="2">
        <v>17</v>
      </c>
      <c r="B56" s="8" t="s">
        <v>64</v>
      </c>
      <c r="C56" s="9" t="s">
        <v>118</v>
      </c>
      <c r="D56" s="165" t="s">
        <v>54</v>
      </c>
      <c r="E56" s="165" t="s">
        <v>54</v>
      </c>
      <c r="F56" s="106">
        <v>58296</v>
      </c>
      <c r="G56" s="84">
        <v>22296</v>
      </c>
      <c r="H56" s="106">
        <v>1977</v>
      </c>
      <c r="I56" s="5">
        <v>2399</v>
      </c>
      <c r="J56" s="84">
        <v>532</v>
      </c>
      <c r="K56" s="101">
        <v>2305</v>
      </c>
      <c r="L56" s="84">
        <v>513</v>
      </c>
      <c r="M56" s="104">
        <v>7</v>
      </c>
      <c r="N56" s="104">
        <v>77</v>
      </c>
      <c r="O56" s="104">
        <v>3</v>
      </c>
      <c r="P56" s="105">
        <v>3330</v>
      </c>
      <c r="Q56" s="101">
        <v>236</v>
      </c>
      <c r="R56" s="101">
        <v>12756</v>
      </c>
      <c r="S56" s="84">
        <v>1285</v>
      </c>
      <c r="T56" s="200"/>
      <c r="U56" s="201"/>
      <c r="V56" s="106">
        <v>306128</v>
      </c>
      <c r="W56" s="84">
        <v>132826</v>
      </c>
      <c r="X56" s="202"/>
      <c r="Y56" s="203"/>
      <c r="Z56" s="104">
        <v>56</v>
      </c>
      <c r="AA56" s="106">
        <v>3941</v>
      </c>
      <c r="AB56" s="204"/>
      <c r="AC56" s="204"/>
      <c r="AD56" s="205"/>
      <c r="AE56" s="206"/>
    </row>
    <row r="57" spans="1:31" ht="15.95" customHeight="1" x14ac:dyDescent="0.15">
      <c r="A57" s="2">
        <v>18</v>
      </c>
      <c r="B57" s="8" t="s">
        <v>64</v>
      </c>
      <c r="C57" s="9" t="s">
        <v>119</v>
      </c>
      <c r="D57" s="165" t="s">
        <v>54</v>
      </c>
      <c r="E57" s="165" t="s">
        <v>54</v>
      </c>
      <c r="F57" s="106">
        <v>60295</v>
      </c>
      <c r="G57" s="84">
        <v>18403</v>
      </c>
      <c r="H57" s="106">
        <v>8198</v>
      </c>
      <c r="I57" s="5">
        <v>3955</v>
      </c>
      <c r="J57" s="84">
        <v>1087</v>
      </c>
      <c r="K57" s="101">
        <v>3641</v>
      </c>
      <c r="L57" s="84">
        <v>995</v>
      </c>
      <c r="M57" s="104">
        <v>9</v>
      </c>
      <c r="N57" s="104">
        <v>131</v>
      </c>
      <c r="O57" s="104">
        <v>52</v>
      </c>
      <c r="P57" s="105">
        <v>2801</v>
      </c>
      <c r="Q57" s="101">
        <v>217</v>
      </c>
      <c r="R57" s="101">
        <v>5839</v>
      </c>
      <c r="S57" s="84">
        <v>536</v>
      </c>
      <c r="T57" s="200"/>
      <c r="U57" s="201"/>
      <c r="V57" s="106">
        <v>106824</v>
      </c>
      <c r="W57" s="84">
        <v>39874</v>
      </c>
      <c r="X57" s="202"/>
      <c r="Y57" s="203"/>
      <c r="Z57" s="104">
        <v>52</v>
      </c>
      <c r="AA57" s="106">
        <v>5381</v>
      </c>
      <c r="AB57" s="204"/>
      <c r="AC57" s="204"/>
      <c r="AD57" s="205"/>
      <c r="AE57" s="206" t="s">
        <v>120</v>
      </c>
    </row>
    <row r="58" spans="1:31" ht="15.95" customHeight="1" x14ac:dyDescent="0.15">
      <c r="A58" s="2">
        <v>19</v>
      </c>
      <c r="B58" s="8" t="s">
        <v>64</v>
      </c>
      <c r="C58" s="9" t="s">
        <v>121</v>
      </c>
      <c r="D58" s="165" t="s">
        <v>54</v>
      </c>
      <c r="E58" s="165" t="s">
        <v>54</v>
      </c>
      <c r="F58" s="106">
        <v>51330</v>
      </c>
      <c r="G58" s="84">
        <v>18390</v>
      </c>
      <c r="H58" s="106">
        <v>3654</v>
      </c>
      <c r="I58" s="5">
        <v>4418</v>
      </c>
      <c r="J58" s="84">
        <v>1206</v>
      </c>
      <c r="K58" s="101">
        <v>4156</v>
      </c>
      <c r="L58" s="84">
        <v>1143</v>
      </c>
      <c r="M58" s="104">
        <v>8</v>
      </c>
      <c r="N58" s="104">
        <v>98</v>
      </c>
      <c r="O58" s="104">
        <v>12</v>
      </c>
      <c r="P58" s="105">
        <v>4183</v>
      </c>
      <c r="Q58" s="101">
        <v>237</v>
      </c>
      <c r="R58" s="101">
        <v>10067</v>
      </c>
      <c r="S58" s="84">
        <v>755</v>
      </c>
      <c r="T58" s="200"/>
      <c r="U58" s="201"/>
      <c r="V58" s="106">
        <v>173089</v>
      </c>
      <c r="W58" s="84">
        <v>55363</v>
      </c>
      <c r="X58" s="202"/>
      <c r="Y58" s="203"/>
      <c r="Z58" s="104">
        <v>64</v>
      </c>
      <c r="AA58" s="106">
        <v>5136</v>
      </c>
      <c r="AB58" s="204"/>
      <c r="AC58" s="204"/>
      <c r="AD58" s="205"/>
      <c r="AE58" s="10"/>
    </row>
    <row r="59" spans="1:31" ht="15.95" customHeight="1" x14ac:dyDescent="0.15">
      <c r="A59" s="2">
        <v>20</v>
      </c>
      <c r="B59" s="628" t="s">
        <v>122</v>
      </c>
      <c r="C59" s="629"/>
      <c r="D59" s="195">
        <v>36.090000000000003</v>
      </c>
      <c r="E59" s="207">
        <v>378781</v>
      </c>
      <c r="F59" s="101">
        <v>287280</v>
      </c>
      <c r="G59" s="84">
        <v>85937</v>
      </c>
      <c r="H59" s="104">
        <v>2915</v>
      </c>
      <c r="I59" s="101">
        <v>5388</v>
      </c>
      <c r="J59" s="84">
        <v>1881</v>
      </c>
      <c r="K59" s="101">
        <v>4367</v>
      </c>
      <c r="L59" s="84">
        <v>1800</v>
      </c>
      <c r="M59" s="105">
        <v>22</v>
      </c>
      <c r="N59" s="104">
        <v>96</v>
      </c>
      <c r="O59" s="104">
        <v>250</v>
      </c>
      <c r="P59" s="105">
        <v>6038</v>
      </c>
      <c r="Q59" s="101">
        <v>343</v>
      </c>
      <c r="R59" s="5">
        <v>5108</v>
      </c>
      <c r="S59" s="84">
        <v>1222</v>
      </c>
      <c r="T59" s="197">
        <v>252</v>
      </c>
      <c r="U59" s="84">
        <v>91</v>
      </c>
      <c r="V59" s="101">
        <v>311983</v>
      </c>
      <c r="W59" s="84">
        <v>128339</v>
      </c>
      <c r="X59" s="197">
        <v>9347</v>
      </c>
      <c r="Y59" s="84">
        <v>3454</v>
      </c>
      <c r="Z59" s="104">
        <v>101</v>
      </c>
      <c r="AA59" s="104">
        <v>55090</v>
      </c>
      <c r="AB59" s="208"/>
      <c r="AC59" s="208"/>
      <c r="AD59" s="96"/>
      <c r="AE59" s="661" t="s">
        <v>303</v>
      </c>
    </row>
    <row r="60" spans="1:31" ht="15.95" customHeight="1" x14ac:dyDescent="0.15">
      <c r="A60" s="2">
        <v>21</v>
      </c>
      <c r="B60" s="8" t="s">
        <v>64</v>
      </c>
      <c r="C60" s="9" t="s">
        <v>123</v>
      </c>
      <c r="D60" s="209" t="s">
        <v>54</v>
      </c>
      <c r="E60" s="209" t="s">
        <v>54</v>
      </c>
      <c r="F60" s="101">
        <v>132083</v>
      </c>
      <c r="G60" s="84">
        <v>42069</v>
      </c>
      <c r="H60" s="103">
        <v>8081</v>
      </c>
      <c r="I60" s="101">
        <v>6075</v>
      </c>
      <c r="J60" s="84">
        <v>1745</v>
      </c>
      <c r="K60" s="101">
        <v>5633</v>
      </c>
      <c r="L60" s="84">
        <v>1649</v>
      </c>
      <c r="M60" s="105">
        <v>31</v>
      </c>
      <c r="N60" s="104">
        <v>173</v>
      </c>
      <c r="O60" s="104">
        <v>99</v>
      </c>
      <c r="P60" s="210">
        <v>3510</v>
      </c>
      <c r="Q60" s="101">
        <v>346</v>
      </c>
      <c r="R60" s="5">
        <v>12770</v>
      </c>
      <c r="S60" s="84">
        <v>2633</v>
      </c>
      <c r="T60" s="200"/>
      <c r="U60" s="167"/>
      <c r="V60" s="106">
        <v>751960</v>
      </c>
      <c r="W60" s="84">
        <v>287061</v>
      </c>
      <c r="X60" s="202"/>
      <c r="Y60" s="203"/>
      <c r="Z60" s="105">
        <v>30</v>
      </c>
      <c r="AA60" s="104">
        <v>3670</v>
      </c>
      <c r="AB60" s="208"/>
      <c r="AC60" s="208"/>
      <c r="AD60" s="96"/>
      <c r="AE60" s="661"/>
    </row>
    <row r="61" spans="1:31" ht="15.95" customHeight="1" x14ac:dyDescent="0.15">
      <c r="A61" s="2">
        <v>22</v>
      </c>
      <c r="B61" s="8" t="s">
        <v>64</v>
      </c>
      <c r="C61" s="9" t="s">
        <v>124</v>
      </c>
      <c r="D61" s="209" t="s">
        <v>54</v>
      </c>
      <c r="E61" s="209" t="s">
        <v>54</v>
      </c>
      <c r="F61" s="101">
        <v>81426</v>
      </c>
      <c r="G61" s="84">
        <v>24678</v>
      </c>
      <c r="H61" s="103">
        <v>22496</v>
      </c>
      <c r="I61" s="5">
        <v>3307</v>
      </c>
      <c r="J61" s="84">
        <v>919</v>
      </c>
      <c r="K61" s="5">
        <v>3122</v>
      </c>
      <c r="L61" s="84">
        <v>885</v>
      </c>
      <c r="M61" s="105">
        <v>25</v>
      </c>
      <c r="N61" s="104">
        <v>136</v>
      </c>
      <c r="O61" s="104">
        <v>110</v>
      </c>
      <c r="P61" s="105">
        <v>1543</v>
      </c>
      <c r="Q61" s="101">
        <v>346</v>
      </c>
      <c r="R61" s="5">
        <v>5570</v>
      </c>
      <c r="S61" s="84">
        <v>849</v>
      </c>
      <c r="T61" s="200"/>
      <c r="U61" s="167"/>
      <c r="V61" s="106">
        <v>250726</v>
      </c>
      <c r="W61" s="84">
        <v>62118</v>
      </c>
      <c r="X61" s="202"/>
      <c r="Y61" s="203"/>
      <c r="Z61" s="105">
        <v>14</v>
      </c>
      <c r="AA61" s="104">
        <v>1397</v>
      </c>
      <c r="AB61" s="208"/>
      <c r="AC61" s="208"/>
      <c r="AD61" s="96"/>
      <c r="AE61" s="661"/>
    </row>
    <row r="62" spans="1:31" ht="15.95" customHeight="1" x14ac:dyDescent="0.15">
      <c r="A62" s="2">
        <v>23</v>
      </c>
      <c r="B62" s="8" t="s">
        <v>64</v>
      </c>
      <c r="C62" s="9" t="s">
        <v>125</v>
      </c>
      <c r="D62" s="209" t="s">
        <v>54</v>
      </c>
      <c r="E62" s="209" t="s">
        <v>54</v>
      </c>
      <c r="F62" s="101">
        <v>58438</v>
      </c>
      <c r="G62" s="84">
        <v>17934</v>
      </c>
      <c r="H62" s="104">
        <v>10331</v>
      </c>
      <c r="I62" s="5">
        <v>3234</v>
      </c>
      <c r="J62" s="84">
        <v>997</v>
      </c>
      <c r="K62" s="5">
        <v>2804</v>
      </c>
      <c r="L62" s="84">
        <v>857</v>
      </c>
      <c r="M62" s="105">
        <v>25</v>
      </c>
      <c r="N62" s="104">
        <v>68</v>
      </c>
      <c r="O62" s="104">
        <v>91</v>
      </c>
      <c r="P62" s="105">
        <v>3509</v>
      </c>
      <c r="Q62" s="101">
        <v>344</v>
      </c>
      <c r="R62" s="5">
        <v>7964</v>
      </c>
      <c r="S62" s="84">
        <v>1346</v>
      </c>
      <c r="T62" s="200"/>
      <c r="U62" s="167"/>
      <c r="V62" s="106">
        <v>434867</v>
      </c>
      <c r="W62" s="84">
        <v>158107</v>
      </c>
      <c r="X62" s="202"/>
      <c r="Y62" s="203"/>
      <c r="Z62" s="105">
        <v>18</v>
      </c>
      <c r="AA62" s="104">
        <v>3008</v>
      </c>
      <c r="AB62" s="208"/>
      <c r="AC62" s="208"/>
      <c r="AD62" s="96"/>
      <c r="AE62" s="661"/>
    </row>
    <row r="63" spans="1:31" ht="15.95" customHeight="1" x14ac:dyDescent="0.15">
      <c r="A63" s="2">
        <v>24</v>
      </c>
      <c r="B63" s="8" t="s">
        <v>64</v>
      </c>
      <c r="C63" s="9" t="s">
        <v>126</v>
      </c>
      <c r="D63" s="209" t="s">
        <v>54</v>
      </c>
      <c r="E63" s="209" t="s">
        <v>54</v>
      </c>
      <c r="F63" s="101">
        <v>306068</v>
      </c>
      <c r="G63" s="84">
        <v>57509</v>
      </c>
      <c r="H63" s="104">
        <v>11523</v>
      </c>
      <c r="I63" s="5">
        <v>3874</v>
      </c>
      <c r="J63" s="84">
        <v>1177</v>
      </c>
      <c r="K63" s="5">
        <v>3533</v>
      </c>
      <c r="L63" s="84">
        <v>1078</v>
      </c>
      <c r="M63" s="105">
        <v>23</v>
      </c>
      <c r="N63" s="104">
        <v>150</v>
      </c>
      <c r="O63" s="104">
        <v>89</v>
      </c>
      <c r="P63" s="105">
        <v>1943</v>
      </c>
      <c r="Q63" s="101">
        <v>346</v>
      </c>
      <c r="R63" s="5">
        <v>8272</v>
      </c>
      <c r="S63" s="84">
        <v>2003</v>
      </c>
      <c r="T63" s="200"/>
      <c r="U63" s="167"/>
      <c r="V63" s="106">
        <v>518440</v>
      </c>
      <c r="W63" s="84">
        <v>240008</v>
      </c>
      <c r="X63" s="202"/>
      <c r="Y63" s="203"/>
      <c r="Z63" s="105">
        <v>28</v>
      </c>
      <c r="AA63" s="104">
        <v>3470</v>
      </c>
      <c r="AB63" s="208"/>
      <c r="AC63" s="208"/>
      <c r="AD63" s="96"/>
      <c r="AE63" s="661"/>
    </row>
    <row r="64" spans="1:31" ht="15.95" customHeight="1" x14ac:dyDescent="0.15">
      <c r="A64" s="2">
        <v>25</v>
      </c>
      <c r="B64" s="8" t="s">
        <v>64</v>
      </c>
      <c r="C64" s="9" t="s">
        <v>127</v>
      </c>
      <c r="D64" s="209" t="s">
        <v>54</v>
      </c>
      <c r="E64" s="209" t="s">
        <v>54</v>
      </c>
      <c r="F64" s="101">
        <v>71666</v>
      </c>
      <c r="G64" s="84">
        <v>21879</v>
      </c>
      <c r="H64" s="103">
        <v>6242</v>
      </c>
      <c r="I64" s="5">
        <v>3122</v>
      </c>
      <c r="J64" s="84">
        <v>861</v>
      </c>
      <c r="K64" s="5">
        <v>2829</v>
      </c>
      <c r="L64" s="84">
        <v>758</v>
      </c>
      <c r="M64" s="105">
        <v>19</v>
      </c>
      <c r="N64" s="104">
        <v>80</v>
      </c>
      <c r="O64" s="104">
        <v>86</v>
      </c>
      <c r="P64" s="105">
        <v>1702</v>
      </c>
      <c r="Q64" s="101">
        <v>346</v>
      </c>
      <c r="R64" s="5">
        <v>6721</v>
      </c>
      <c r="S64" s="84">
        <v>1582</v>
      </c>
      <c r="T64" s="200"/>
      <c r="U64" s="167"/>
      <c r="V64" s="106">
        <v>390913</v>
      </c>
      <c r="W64" s="84">
        <v>160982</v>
      </c>
      <c r="X64" s="202"/>
      <c r="Y64" s="203"/>
      <c r="Z64" s="105">
        <v>10</v>
      </c>
      <c r="AA64" s="104">
        <v>526</v>
      </c>
      <c r="AB64" s="208"/>
      <c r="AC64" s="208"/>
      <c r="AD64" s="96"/>
      <c r="AE64" s="661"/>
    </row>
    <row r="65" spans="1:31" s="30" customFormat="1" ht="15.75" customHeight="1" x14ac:dyDescent="0.15">
      <c r="A65" s="2">
        <v>26</v>
      </c>
      <c r="B65" s="8" t="s">
        <v>64</v>
      </c>
      <c r="C65" s="9" t="s">
        <v>128</v>
      </c>
      <c r="D65" s="209" t="s">
        <v>54</v>
      </c>
      <c r="E65" s="209" t="s">
        <v>54</v>
      </c>
      <c r="F65" s="101">
        <v>158859</v>
      </c>
      <c r="G65" s="84">
        <v>42569</v>
      </c>
      <c r="H65" s="103">
        <v>9137</v>
      </c>
      <c r="I65" s="5">
        <v>6494</v>
      </c>
      <c r="J65" s="84">
        <v>1771</v>
      </c>
      <c r="K65" s="5">
        <v>5829</v>
      </c>
      <c r="L65" s="84">
        <v>1628</v>
      </c>
      <c r="M65" s="105">
        <v>44</v>
      </c>
      <c r="N65" s="104">
        <v>193</v>
      </c>
      <c r="O65" s="104">
        <v>107</v>
      </c>
      <c r="P65" s="105">
        <v>3433</v>
      </c>
      <c r="Q65" s="101">
        <v>346</v>
      </c>
      <c r="R65" s="5">
        <v>9895</v>
      </c>
      <c r="S65" s="84">
        <v>2053</v>
      </c>
      <c r="T65" s="200"/>
      <c r="U65" s="167"/>
      <c r="V65" s="106">
        <v>616178</v>
      </c>
      <c r="W65" s="84">
        <v>218283</v>
      </c>
      <c r="X65" s="202"/>
      <c r="Y65" s="203"/>
      <c r="Z65" s="105">
        <v>34</v>
      </c>
      <c r="AA65" s="104">
        <v>3213</v>
      </c>
      <c r="AB65" s="208"/>
      <c r="AC65" s="208"/>
      <c r="AD65" s="96"/>
      <c r="AE65" s="661"/>
    </row>
    <row r="66" spans="1:31" s="30" customFormat="1" ht="16.5" customHeight="1" x14ac:dyDescent="0.15">
      <c r="A66" s="2">
        <v>27</v>
      </c>
      <c r="B66" s="8" t="s">
        <v>64</v>
      </c>
      <c r="C66" s="211" t="s">
        <v>129</v>
      </c>
      <c r="D66" s="209" t="s">
        <v>54</v>
      </c>
      <c r="E66" s="209" t="s">
        <v>54</v>
      </c>
      <c r="F66" s="101">
        <v>55581</v>
      </c>
      <c r="G66" s="84">
        <v>17153</v>
      </c>
      <c r="H66" s="103">
        <v>3025</v>
      </c>
      <c r="I66" s="5">
        <v>3510</v>
      </c>
      <c r="J66" s="84">
        <v>1064</v>
      </c>
      <c r="K66" s="5">
        <v>3178</v>
      </c>
      <c r="L66" s="84">
        <v>953</v>
      </c>
      <c r="M66" s="105">
        <v>22</v>
      </c>
      <c r="N66" s="104">
        <v>111</v>
      </c>
      <c r="O66" s="104">
        <v>99</v>
      </c>
      <c r="P66" s="105">
        <v>179</v>
      </c>
      <c r="Q66" s="101">
        <v>343</v>
      </c>
      <c r="R66" s="5">
        <v>3964</v>
      </c>
      <c r="S66" s="84">
        <v>774</v>
      </c>
      <c r="T66" s="200"/>
      <c r="U66" s="167"/>
      <c r="V66" s="106">
        <v>347292</v>
      </c>
      <c r="W66" s="84">
        <v>144782</v>
      </c>
      <c r="X66" s="202"/>
      <c r="Y66" s="203"/>
      <c r="Z66" s="105">
        <v>22</v>
      </c>
      <c r="AA66" s="104">
        <v>857</v>
      </c>
      <c r="AB66" s="212"/>
      <c r="AC66" s="208"/>
      <c r="AD66" s="96"/>
      <c r="AE66" s="661"/>
    </row>
    <row r="67" spans="1:31" s="158" customFormat="1" ht="74.25" customHeight="1" x14ac:dyDescent="0.15">
      <c r="A67" s="8">
        <v>28</v>
      </c>
      <c r="B67" s="628" t="s">
        <v>130</v>
      </c>
      <c r="C67" s="629"/>
      <c r="D67" s="159">
        <v>14.87</v>
      </c>
      <c r="E67" s="160">
        <v>85359</v>
      </c>
      <c r="F67" s="161">
        <v>152983</v>
      </c>
      <c r="G67" s="149">
        <v>46839</v>
      </c>
      <c r="H67" s="160">
        <v>1620</v>
      </c>
      <c r="I67" s="213">
        <v>7228</v>
      </c>
      <c r="J67" s="149">
        <v>2139</v>
      </c>
      <c r="K67" s="213">
        <v>6582</v>
      </c>
      <c r="L67" s="149">
        <v>1877</v>
      </c>
      <c r="M67" s="164">
        <v>9</v>
      </c>
      <c r="N67" s="162">
        <v>91</v>
      </c>
      <c r="O67" s="162">
        <v>66</v>
      </c>
      <c r="P67" s="164">
        <v>5950</v>
      </c>
      <c r="Q67" s="161">
        <v>269</v>
      </c>
      <c r="R67" s="161">
        <v>10610</v>
      </c>
      <c r="S67" s="149">
        <v>1500</v>
      </c>
      <c r="T67" s="214" t="s">
        <v>131</v>
      </c>
      <c r="U67" s="215"/>
      <c r="V67" s="161">
        <v>247321</v>
      </c>
      <c r="W67" s="149">
        <v>59479</v>
      </c>
      <c r="X67" s="214" t="s">
        <v>131</v>
      </c>
      <c r="Y67" s="216"/>
      <c r="Z67" s="162">
        <v>17</v>
      </c>
      <c r="AA67" s="162">
        <v>1765</v>
      </c>
      <c r="AB67" s="214" t="s">
        <v>131</v>
      </c>
      <c r="AC67" s="164"/>
      <c r="AD67" s="156"/>
      <c r="AE67" s="217" t="s">
        <v>132</v>
      </c>
    </row>
    <row r="68" spans="1:31" ht="15.75" customHeight="1" x14ac:dyDescent="0.15">
      <c r="A68" s="2">
        <v>29</v>
      </c>
      <c r="B68" s="8" t="s">
        <v>64</v>
      </c>
      <c r="C68" s="9" t="s">
        <v>133</v>
      </c>
      <c r="D68" s="165" t="s">
        <v>54</v>
      </c>
      <c r="E68" s="108" t="s">
        <v>54</v>
      </c>
      <c r="F68" s="101">
        <v>70641</v>
      </c>
      <c r="G68" s="84">
        <v>25403</v>
      </c>
      <c r="H68" s="103">
        <v>1</v>
      </c>
      <c r="I68" s="5">
        <v>3317</v>
      </c>
      <c r="J68" s="84">
        <v>846</v>
      </c>
      <c r="K68" s="5">
        <v>3294</v>
      </c>
      <c r="L68" s="84">
        <v>844</v>
      </c>
      <c r="M68" s="105">
        <v>7</v>
      </c>
      <c r="N68" s="104">
        <v>72</v>
      </c>
      <c r="O68" s="104">
        <v>0</v>
      </c>
      <c r="P68" s="105">
        <v>3426</v>
      </c>
      <c r="Q68" s="101">
        <v>269</v>
      </c>
      <c r="R68" s="101">
        <v>3110</v>
      </c>
      <c r="S68" s="84">
        <v>528</v>
      </c>
      <c r="T68" s="218" t="s">
        <v>131</v>
      </c>
      <c r="U68" s="201"/>
      <c r="V68" s="101">
        <v>57743</v>
      </c>
      <c r="W68" s="84">
        <v>10819</v>
      </c>
      <c r="X68" s="218" t="s">
        <v>131</v>
      </c>
      <c r="Y68" s="219"/>
      <c r="Z68" s="104">
        <v>8</v>
      </c>
      <c r="AA68" s="104">
        <v>834</v>
      </c>
      <c r="AB68" s="218" t="s">
        <v>131</v>
      </c>
      <c r="AC68" s="105"/>
      <c r="AD68" s="96"/>
      <c r="AE68" s="220"/>
    </row>
    <row r="69" spans="1:31" ht="19.5" customHeight="1" x14ac:dyDescent="0.15">
      <c r="A69" s="2">
        <v>30</v>
      </c>
      <c r="B69" s="650" t="s">
        <v>134</v>
      </c>
      <c r="C69" s="651"/>
      <c r="D69" s="222">
        <v>76.489999999999995</v>
      </c>
      <c r="E69" s="85">
        <v>283678</v>
      </c>
      <c r="F69" s="101">
        <v>911160</v>
      </c>
      <c r="G69" s="84">
        <v>281768</v>
      </c>
      <c r="H69" s="103">
        <v>32210</v>
      </c>
      <c r="I69" s="5">
        <v>27457</v>
      </c>
      <c r="J69" s="84">
        <v>6730</v>
      </c>
      <c r="K69" s="5">
        <v>26346</v>
      </c>
      <c r="L69" s="84">
        <v>6722</v>
      </c>
      <c r="M69" s="105">
        <v>36</v>
      </c>
      <c r="N69" s="105">
        <v>278</v>
      </c>
      <c r="O69" s="104">
        <v>443</v>
      </c>
      <c r="P69" s="105">
        <v>38238</v>
      </c>
      <c r="Q69" s="101">
        <v>264</v>
      </c>
      <c r="R69" s="101">
        <v>49855</v>
      </c>
      <c r="S69" s="84">
        <v>9916</v>
      </c>
      <c r="T69" s="86">
        <v>821</v>
      </c>
      <c r="U69" s="84">
        <v>214</v>
      </c>
      <c r="V69" s="101">
        <v>1424646</v>
      </c>
      <c r="W69" s="84">
        <v>479473</v>
      </c>
      <c r="X69" s="166">
        <v>24591</v>
      </c>
      <c r="Y69" s="84">
        <v>8446</v>
      </c>
      <c r="Z69" s="104">
        <v>56</v>
      </c>
      <c r="AA69" s="104">
        <v>7505</v>
      </c>
      <c r="AB69" s="208">
        <v>1</v>
      </c>
      <c r="AC69" s="208">
        <v>15</v>
      </c>
      <c r="AD69" s="652" t="s">
        <v>135</v>
      </c>
      <c r="AE69" s="653" t="s">
        <v>136</v>
      </c>
    </row>
    <row r="70" spans="1:31" ht="19.5" customHeight="1" x14ac:dyDescent="0.15">
      <c r="A70" s="2">
        <v>31</v>
      </c>
      <c r="B70" s="8" t="s">
        <v>64</v>
      </c>
      <c r="C70" s="9" t="s">
        <v>137</v>
      </c>
      <c r="D70" s="209" t="s">
        <v>54</v>
      </c>
      <c r="E70" s="223" t="s">
        <v>54</v>
      </c>
      <c r="F70" s="101">
        <v>98081</v>
      </c>
      <c r="G70" s="84">
        <v>31969</v>
      </c>
      <c r="H70" s="103">
        <v>3836</v>
      </c>
      <c r="I70" s="5">
        <v>5975</v>
      </c>
      <c r="J70" s="84">
        <v>1912</v>
      </c>
      <c r="K70" s="5">
        <v>5975</v>
      </c>
      <c r="L70" s="84">
        <v>1912</v>
      </c>
      <c r="M70" s="105">
        <v>12</v>
      </c>
      <c r="N70" s="105">
        <v>75</v>
      </c>
      <c r="O70" s="207">
        <v>124</v>
      </c>
      <c r="P70" s="100" t="s">
        <v>54</v>
      </c>
      <c r="Q70" s="101">
        <v>255</v>
      </c>
      <c r="R70" s="202" t="s">
        <v>54</v>
      </c>
      <c r="S70" s="201" t="s">
        <v>54</v>
      </c>
      <c r="T70" s="86"/>
      <c r="U70" s="92"/>
      <c r="V70" s="101">
        <v>430894</v>
      </c>
      <c r="W70" s="84">
        <v>182419</v>
      </c>
      <c r="X70" s="166"/>
      <c r="Y70" s="84"/>
      <c r="Z70" s="104">
        <v>6</v>
      </c>
      <c r="AA70" s="104">
        <v>156</v>
      </c>
      <c r="AB70" s="208"/>
      <c r="AC70" s="208"/>
      <c r="AD70" s="652"/>
      <c r="AE70" s="654"/>
    </row>
    <row r="71" spans="1:31" ht="19.5" customHeight="1" x14ac:dyDescent="0.15">
      <c r="A71" s="2">
        <v>32</v>
      </c>
      <c r="B71" s="8" t="s">
        <v>64</v>
      </c>
      <c r="C71" s="9" t="s">
        <v>138</v>
      </c>
      <c r="D71" s="209" t="s">
        <v>54</v>
      </c>
      <c r="E71" s="223" t="s">
        <v>54</v>
      </c>
      <c r="F71" s="101">
        <v>94318</v>
      </c>
      <c r="G71" s="84">
        <v>31507</v>
      </c>
      <c r="H71" s="103">
        <v>4302</v>
      </c>
      <c r="I71" s="5">
        <v>6791</v>
      </c>
      <c r="J71" s="84">
        <v>2437</v>
      </c>
      <c r="K71" s="5">
        <v>6791</v>
      </c>
      <c r="L71" s="84">
        <v>2437</v>
      </c>
      <c r="M71" s="105">
        <v>10</v>
      </c>
      <c r="N71" s="105">
        <v>77</v>
      </c>
      <c r="O71" s="207">
        <v>208</v>
      </c>
      <c r="P71" s="100" t="s">
        <v>54</v>
      </c>
      <c r="Q71" s="101">
        <v>255</v>
      </c>
      <c r="R71" s="202" t="s">
        <v>54</v>
      </c>
      <c r="S71" s="201" t="s">
        <v>54</v>
      </c>
      <c r="T71" s="86"/>
      <c r="U71" s="92"/>
      <c r="V71" s="101">
        <v>534953</v>
      </c>
      <c r="W71" s="84">
        <v>197080</v>
      </c>
      <c r="X71" s="166"/>
      <c r="Y71" s="84"/>
      <c r="Z71" s="104">
        <v>3</v>
      </c>
      <c r="AA71" s="104">
        <v>336</v>
      </c>
      <c r="AB71" s="208"/>
      <c r="AC71" s="208"/>
      <c r="AD71" s="96"/>
      <c r="AE71" s="654"/>
    </row>
    <row r="72" spans="1:31" ht="19.5" customHeight="1" x14ac:dyDescent="0.15">
      <c r="A72" s="2">
        <v>33</v>
      </c>
      <c r="B72" s="8" t="s">
        <v>64</v>
      </c>
      <c r="C72" s="9" t="s">
        <v>139</v>
      </c>
      <c r="D72" s="209" t="s">
        <v>54</v>
      </c>
      <c r="E72" s="223" t="s">
        <v>54</v>
      </c>
      <c r="F72" s="101">
        <v>75467</v>
      </c>
      <c r="G72" s="84">
        <v>32048</v>
      </c>
      <c r="H72" s="103">
        <v>4379</v>
      </c>
      <c r="I72" s="5">
        <v>5690</v>
      </c>
      <c r="J72" s="84">
        <v>1648</v>
      </c>
      <c r="K72" s="5">
        <v>5690</v>
      </c>
      <c r="L72" s="84">
        <v>1648</v>
      </c>
      <c r="M72" s="105">
        <v>10</v>
      </c>
      <c r="N72" s="105">
        <v>70</v>
      </c>
      <c r="O72" s="207">
        <v>135</v>
      </c>
      <c r="P72" s="100" t="s">
        <v>54</v>
      </c>
      <c r="Q72" s="101">
        <v>255</v>
      </c>
      <c r="R72" s="202" t="s">
        <v>54</v>
      </c>
      <c r="S72" s="201" t="s">
        <v>54</v>
      </c>
      <c r="T72" s="86"/>
      <c r="U72" s="92"/>
      <c r="V72" s="101">
        <v>332794</v>
      </c>
      <c r="W72" s="84">
        <v>131585</v>
      </c>
      <c r="X72" s="166"/>
      <c r="Y72" s="84"/>
      <c r="Z72" s="104">
        <v>2</v>
      </c>
      <c r="AA72" s="104">
        <v>298</v>
      </c>
      <c r="AB72" s="208"/>
      <c r="AC72" s="208"/>
      <c r="AD72" s="96"/>
      <c r="AE72" s="654"/>
    </row>
    <row r="73" spans="1:31" ht="19.5" customHeight="1" x14ac:dyDescent="0.15">
      <c r="A73" s="2">
        <v>34</v>
      </c>
      <c r="B73" s="8" t="s">
        <v>64</v>
      </c>
      <c r="C73" s="9" t="s">
        <v>140</v>
      </c>
      <c r="D73" s="209" t="s">
        <v>54</v>
      </c>
      <c r="E73" s="223" t="s">
        <v>54</v>
      </c>
      <c r="F73" s="101">
        <v>91685</v>
      </c>
      <c r="G73" s="84">
        <v>32389</v>
      </c>
      <c r="H73" s="103">
        <v>3458</v>
      </c>
      <c r="I73" s="5">
        <v>6919</v>
      </c>
      <c r="J73" s="84">
        <v>2618</v>
      </c>
      <c r="K73" s="5">
        <v>6919</v>
      </c>
      <c r="L73" s="84">
        <v>2618</v>
      </c>
      <c r="M73" s="105">
        <v>6</v>
      </c>
      <c r="N73" s="105">
        <v>82</v>
      </c>
      <c r="O73" s="207">
        <v>121</v>
      </c>
      <c r="P73" s="100" t="s">
        <v>54</v>
      </c>
      <c r="Q73" s="101">
        <v>255</v>
      </c>
      <c r="R73" s="202" t="s">
        <v>54</v>
      </c>
      <c r="S73" s="201" t="s">
        <v>54</v>
      </c>
      <c r="T73" s="86"/>
      <c r="U73" s="92"/>
      <c r="V73" s="101">
        <v>513646</v>
      </c>
      <c r="W73" s="84">
        <v>229255</v>
      </c>
      <c r="X73" s="166"/>
      <c r="Y73" s="84"/>
      <c r="Z73" s="104">
        <v>2</v>
      </c>
      <c r="AA73" s="104">
        <v>28</v>
      </c>
      <c r="AB73" s="208"/>
      <c r="AC73" s="208"/>
      <c r="AD73" s="96"/>
      <c r="AE73" s="654"/>
    </row>
    <row r="74" spans="1:31" ht="15.95" customHeight="1" x14ac:dyDescent="0.15">
      <c r="A74" s="2">
        <v>35</v>
      </c>
      <c r="B74" s="628" t="s">
        <v>141</v>
      </c>
      <c r="C74" s="629"/>
      <c r="D74" s="224">
        <v>105.29</v>
      </c>
      <c r="E74" s="85">
        <v>349109</v>
      </c>
      <c r="F74" s="101">
        <v>634223</v>
      </c>
      <c r="G74" s="84">
        <v>201984</v>
      </c>
      <c r="H74" s="103">
        <v>25884</v>
      </c>
      <c r="I74" s="5">
        <v>13571</v>
      </c>
      <c r="J74" s="84">
        <v>4353</v>
      </c>
      <c r="K74" s="5">
        <v>10569</v>
      </c>
      <c r="L74" s="84">
        <v>3779</v>
      </c>
      <c r="M74" s="105">
        <v>30</v>
      </c>
      <c r="N74" s="105">
        <v>247</v>
      </c>
      <c r="O74" s="104">
        <v>487</v>
      </c>
      <c r="P74" s="105">
        <v>35419</v>
      </c>
      <c r="Q74" s="101">
        <v>247</v>
      </c>
      <c r="R74" s="225">
        <v>18542</v>
      </c>
      <c r="S74" s="84">
        <v>2046</v>
      </c>
      <c r="T74" s="226"/>
      <c r="U74" s="85"/>
      <c r="V74" s="101">
        <v>828746</v>
      </c>
      <c r="W74" s="84">
        <v>288801</v>
      </c>
      <c r="X74" s="212"/>
      <c r="Y74" s="84"/>
      <c r="Z74" s="104">
        <v>180</v>
      </c>
      <c r="AA74" s="104">
        <v>72490</v>
      </c>
      <c r="AB74" s="667" t="s">
        <v>142</v>
      </c>
      <c r="AC74" s="668"/>
      <c r="AD74" s="669"/>
      <c r="AE74" s="661" t="s">
        <v>143</v>
      </c>
    </row>
    <row r="75" spans="1:31" ht="15.95" customHeight="1" x14ac:dyDescent="0.15">
      <c r="A75" s="2">
        <v>36</v>
      </c>
      <c r="B75" s="8" t="s">
        <v>64</v>
      </c>
      <c r="C75" s="9" t="s">
        <v>144</v>
      </c>
      <c r="D75" s="165" t="s">
        <v>54</v>
      </c>
      <c r="E75" s="209" t="s">
        <v>54</v>
      </c>
      <c r="F75" s="101">
        <v>304262</v>
      </c>
      <c r="G75" s="84">
        <v>80438</v>
      </c>
      <c r="H75" s="103">
        <v>12328</v>
      </c>
      <c r="I75" s="5">
        <v>8993</v>
      </c>
      <c r="J75" s="84">
        <v>2495</v>
      </c>
      <c r="K75" s="5">
        <v>7644</v>
      </c>
      <c r="L75" s="84">
        <v>2243</v>
      </c>
      <c r="M75" s="105">
        <v>21</v>
      </c>
      <c r="N75" s="105">
        <v>176</v>
      </c>
      <c r="O75" s="104">
        <v>438</v>
      </c>
      <c r="P75" s="105">
        <v>5409</v>
      </c>
      <c r="Q75" s="101">
        <v>246</v>
      </c>
      <c r="R75" s="225">
        <v>6917</v>
      </c>
      <c r="S75" s="84">
        <v>702</v>
      </c>
      <c r="T75" s="227"/>
      <c r="U75" s="228"/>
      <c r="V75" s="101">
        <v>407271</v>
      </c>
      <c r="W75" s="84">
        <v>129064</v>
      </c>
      <c r="X75" s="166"/>
      <c r="Y75" s="84"/>
      <c r="Z75" s="104">
        <v>8</v>
      </c>
      <c r="AA75" s="104">
        <v>8186</v>
      </c>
      <c r="AB75" s="670"/>
      <c r="AC75" s="668"/>
      <c r="AD75" s="669"/>
      <c r="AE75" s="661"/>
    </row>
    <row r="76" spans="1:31" ht="15.95" customHeight="1" x14ac:dyDescent="0.15">
      <c r="A76" s="2">
        <v>37</v>
      </c>
      <c r="B76" s="8" t="s">
        <v>64</v>
      </c>
      <c r="C76" s="9" t="s">
        <v>145</v>
      </c>
      <c r="D76" s="165" t="s">
        <v>54</v>
      </c>
      <c r="E76" s="209" t="s">
        <v>54</v>
      </c>
      <c r="F76" s="101">
        <v>190934</v>
      </c>
      <c r="G76" s="84">
        <v>59702</v>
      </c>
      <c r="H76" s="103">
        <v>20759</v>
      </c>
      <c r="I76" s="5">
        <v>8341</v>
      </c>
      <c r="J76" s="84">
        <v>2293</v>
      </c>
      <c r="K76" s="5">
        <v>7593</v>
      </c>
      <c r="L76" s="84">
        <v>2040</v>
      </c>
      <c r="M76" s="105">
        <v>15</v>
      </c>
      <c r="N76" s="105">
        <v>148</v>
      </c>
      <c r="O76" s="101">
        <v>580</v>
      </c>
      <c r="P76" s="105">
        <v>16948</v>
      </c>
      <c r="Q76" s="106">
        <v>246</v>
      </c>
      <c r="R76" s="225">
        <v>5887</v>
      </c>
      <c r="S76" s="84">
        <v>725</v>
      </c>
      <c r="T76" s="229"/>
      <c r="U76" s="229"/>
      <c r="V76" s="101">
        <v>364247</v>
      </c>
      <c r="W76" s="84">
        <v>115082</v>
      </c>
      <c r="X76" s="202"/>
      <c r="Y76" s="230"/>
      <c r="Z76" s="104">
        <v>17</v>
      </c>
      <c r="AA76" s="104">
        <v>9264</v>
      </c>
      <c r="AB76" s="670"/>
      <c r="AC76" s="668"/>
      <c r="AD76" s="669"/>
      <c r="AE76" s="661"/>
    </row>
    <row r="77" spans="1:31" ht="15.95" customHeight="1" x14ac:dyDescent="0.15">
      <c r="A77" s="2">
        <v>38</v>
      </c>
      <c r="B77" s="8" t="s">
        <v>64</v>
      </c>
      <c r="C77" s="9" t="s">
        <v>146</v>
      </c>
      <c r="D77" s="165" t="s">
        <v>54</v>
      </c>
      <c r="E77" s="209" t="s">
        <v>54</v>
      </c>
      <c r="F77" s="101">
        <v>187717</v>
      </c>
      <c r="G77" s="84">
        <v>60879</v>
      </c>
      <c r="H77" s="104">
        <v>18513</v>
      </c>
      <c r="I77" s="6">
        <v>7432</v>
      </c>
      <c r="J77" s="84">
        <v>2069</v>
      </c>
      <c r="K77" s="5">
        <v>6777</v>
      </c>
      <c r="L77" s="84">
        <v>1867</v>
      </c>
      <c r="M77" s="6">
        <v>19</v>
      </c>
      <c r="N77" s="105">
        <v>165</v>
      </c>
      <c r="O77" s="106">
        <v>580</v>
      </c>
      <c r="P77" s="105">
        <v>5799</v>
      </c>
      <c r="Q77" s="106">
        <v>247</v>
      </c>
      <c r="R77" s="225">
        <v>5537</v>
      </c>
      <c r="S77" s="84">
        <v>682</v>
      </c>
      <c r="T77" s="229"/>
      <c r="U77" s="229"/>
      <c r="V77" s="101">
        <v>320982</v>
      </c>
      <c r="W77" s="84">
        <v>106666</v>
      </c>
      <c r="X77" s="202"/>
      <c r="Y77" s="230"/>
      <c r="Z77" s="104">
        <v>8</v>
      </c>
      <c r="AA77" s="104">
        <v>3595</v>
      </c>
      <c r="AB77" s="670"/>
      <c r="AC77" s="668"/>
      <c r="AD77" s="669"/>
      <c r="AE77" s="661"/>
    </row>
    <row r="78" spans="1:31" ht="21.75" customHeight="1" x14ac:dyDescent="0.15">
      <c r="A78" s="2">
        <v>39</v>
      </c>
      <c r="B78" s="2" t="s">
        <v>64</v>
      </c>
      <c r="C78" s="211" t="s">
        <v>118</v>
      </c>
      <c r="D78" s="165" t="s">
        <v>54</v>
      </c>
      <c r="E78" s="209" t="s">
        <v>54</v>
      </c>
      <c r="F78" s="106">
        <v>219560</v>
      </c>
      <c r="G78" s="84">
        <v>75522</v>
      </c>
      <c r="H78" s="104">
        <v>9209</v>
      </c>
      <c r="I78" s="6">
        <v>8331</v>
      </c>
      <c r="J78" s="84">
        <v>2577</v>
      </c>
      <c r="K78" s="5">
        <v>7548</v>
      </c>
      <c r="L78" s="84">
        <v>2272</v>
      </c>
      <c r="M78" s="6">
        <v>21</v>
      </c>
      <c r="N78" s="105">
        <v>196</v>
      </c>
      <c r="O78" s="106">
        <v>574</v>
      </c>
      <c r="P78" s="105">
        <v>3864</v>
      </c>
      <c r="Q78" s="104">
        <v>246</v>
      </c>
      <c r="R78" s="106">
        <v>8117</v>
      </c>
      <c r="S78" s="84">
        <v>1359</v>
      </c>
      <c r="T78" s="229"/>
      <c r="U78" s="229"/>
      <c r="V78" s="101">
        <v>714874</v>
      </c>
      <c r="W78" s="84">
        <v>277092</v>
      </c>
      <c r="X78" s="202"/>
      <c r="Y78" s="203"/>
      <c r="Z78" s="104">
        <v>27</v>
      </c>
      <c r="AA78" s="104">
        <v>16167</v>
      </c>
      <c r="AB78" s="670"/>
      <c r="AC78" s="668"/>
      <c r="AD78" s="669"/>
      <c r="AE78" s="661"/>
    </row>
    <row r="79" spans="1:31" ht="15.75" customHeight="1" x14ac:dyDescent="0.15">
      <c r="A79" s="2">
        <v>40</v>
      </c>
      <c r="B79" s="628" t="s">
        <v>147</v>
      </c>
      <c r="C79" s="629"/>
      <c r="D79" s="231">
        <v>16.809999999999999</v>
      </c>
      <c r="E79" s="103">
        <v>31821</v>
      </c>
      <c r="F79" s="106">
        <v>99286</v>
      </c>
      <c r="G79" s="84">
        <v>33644</v>
      </c>
      <c r="H79" s="104">
        <v>8638</v>
      </c>
      <c r="I79" s="6">
        <v>5115</v>
      </c>
      <c r="J79" s="84">
        <v>1261</v>
      </c>
      <c r="K79" s="5">
        <v>4592</v>
      </c>
      <c r="L79" s="84">
        <v>1205</v>
      </c>
      <c r="M79" s="6">
        <v>12</v>
      </c>
      <c r="N79" s="105">
        <v>182</v>
      </c>
      <c r="O79" s="106">
        <v>114</v>
      </c>
      <c r="P79" s="105">
        <v>3524</v>
      </c>
      <c r="Q79" s="106">
        <v>294</v>
      </c>
      <c r="R79" s="101">
        <v>5919</v>
      </c>
      <c r="S79" s="84">
        <v>1161</v>
      </c>
      <c r="T79" s="227"/>
      <c r="U79" s="119"/>
      <c r="V79" s="101">
        <v>328873</v>
      </c>
      <c r="W79" s="84">
        <v>125529</v>
      </c>
      <c r="X79" s="101"/>
      <c r="Y79" s="219"/>
      <c r="Z79" s="104">
        <v>74</v>
      </c>
      <c r="AA79" s="104">
        <v>2925</v>
      </c>
      <c r="AB79" s="105"/>
      <c r="AC79" s="105"/>
      <c r="AD79" s="96"/>
      <c r="AE79" s="97"/>
    </row>
    <row r="80" spans="1:31" ht="15" customHeight="1" x14ac:dyDescent="0.15">
      <c r="A80" s="111"/>
      <c r="B80" s="112"/>
      <c r="C80" s="113"/>
      <c r="D80" s="114"/>
      <c r="E80" s="232"/>
      <c r="F80" s="5"/>
      <c r="G80" s="84"/>
      <c r="H80" s="102"/>
      <c r="I80" s="5"/>
      <c r="J80" s="84"/>
      <c r="K80" s="5"/>
      <c r="L80" s="84"/>
      <c r="M80" s="105"/>
      <c r="N80" s="105"/>
      <c r="O80" s="105"/>
      <c r="P80" s="105"/>
      <c r="Q80" s="5"/>
      <c r="R80" s="101"/>
      <c r="S80" s="102"/>
      <c r="T80" s="117"/>
      <c r="U80" s="119"/>
      <c r="V80" s="5"/>
      <c r="W80" s="94"/>
      <c r="X80" s="101"/>
      <c r="Y80" s="234"/>
      <c r="Z80" s="104"/>
      <c r="AA80" s="105"/>
      <c r="AB80" s="105"/>
      <c r="AC80" s="105"/>
      <c r="AD80" s="121"/>
      <c r="AE80" s="235"/>
    </row>
    <row r="81" spans="1:31" ht="15" customHeight="1" x14ac:dyDescent="0.15">
      <c r="A81" s="2"/>
      <c r="B81" s="123" t="s">
        <v>148</v>
      </c>
      <c r="C81" s="143"/>
      <c r="D81" s="125"/>
      <c r="E81" s="129"/>
      <c r="F81" s="127"/>
      <c r="G81" s="145"/>
      <c r="H81" s="129"/>
      <c r="I81" s="127"/>
      <c r="J81" s="145"/>
      <c r="K81" s="127"/>
      <c r="L81" s="145"/>
      <c r="M81" s="126"/>
      <c r="N81" s="126"/>
      <c r="O81" s="126"/>
      <c r="P81" s="126"/>
      <c r="Q81" s="127"/>
      <c r="R81" s="127"/>
      <c r="S81" s="129"/>
      <c r="T81" s="131"/>
      <c r="U81" s="133"/>
      <c r="V81" s="127"/>
      <c r="W81" s="144"/>
      <c r="X81" s="236"/>
      <c r="Y81" s="145"/>
      <c r="Z81" s="237"/>
      <c r="AA81" s="126"/>
      <c r="AB81" s="126"/>
      <c r="AC81" s="126"/>
      <c r="AD81" s="136"/>
      <c r="AE81" s="137"/>
    </row>
    <row r="82" spans="1:31" ht="15.75" customHeight="1" x14ac:dyDescent="0.15">
      <c r="A82" s="2">
        <v>1</v>
      </c>
      <c r="B82" s="628" t="s">
        <v>149</v>
      </c>
      <c r="C82" s="629"/>
      <c r="D82" s="159">
        <v>65.12</v>
      </c>
      <c r="E82" s="238">
        <v>396882</v>
      </c>
      <c r="F82" s="213">
        <v>527418</v>
      </c>
      <c r="G82" s="84">
        <v>140333</v>
      </c>
      <c r="H82" s="213">
        <v>9330</v>
      </c>
      <c r="I82" s="213">
        <v>17322</v>
      </c>
      <c r="J82" s="84">
        <v>4297</v>
      </c>
      <c r="K82" s="213">
        <v>11667</v>
      </c>
      <c r="L82" s="84">
        <v>3460</v>
      </c>
      <c r="M82" s="213">
        <v>7</v>
      </c>
      <c r="N82" s="213">
        <v>318</v>
      </c>
      <c r="O82" s="213">
        <v>740</v>
      </c>
      <c r="P82" s="120">
        <v>27750</v>
      </c>
      <c r="Q82" s="120">
        <v>292</v>
      </c>
      <c r="R82" s="213">
        <v>45718</v>
      </c>
      <c r="S82" s="153">
        <v>9311</v>
      </c>
      <c r="T82" s="671" t="s">
        <v>95</v>
      </c>
      <c r="U82" s="672"/>
      <c r="V82" s="239">
        <v>1254657</v>
      </c>
      <c r="W82" s="240">
        <v>336216</v>
      </c>
      <c r="X82" s="213">
        <v>42926</v>
      </c>
      <c r="Y82" s="84">
        <v>11795</v>
      </c>
      <c r="Z82" s="120">
        <v>1358</v>
      </c>
      <c r="AA82" s="120">
        <v>23619</v>
      </c>
      <c r="AB82" s="241">
        <v>2</v>
      </c>
      <c r="AC82" s="242">
        <v>27</v>
      </c>
      <c r="AD82" s="243" t="s">
        <v>150</v>
      </c>
      <c r="AE82" s="673" t="s">
        <v>151</v>
      </c>
    </row>
    <row r="83" spans="1:31" ht="15.95" customHeight="1" x14ac:dyDescent="0.15">
      <c r="A83" s="2">
        <v>2</v>
      </c>
      <c r="B83" s="8" t="s">
        <v>64</v>
      </c>
      <c r="C83" s="9" t="s">
        <v>152</v>
      </c>
      <c r="D83" s="165" t="s">
        <v>58</v>
      </c>
      <c r="E83" s="165" t="s">
        <v>58</v>
      </c>
      <c r="F83" s="213">
        <v>100231</v>
      </c>
      <c r="G83" s="84">
        <v>36483</v>
      </c>
      <c r="H83" s="213">
        <v>477</v>
      </c>
      <c r="I83" s="213">
        <v>3490</v>
      </c>
      <c r="J83" s="84">
        <v>803</v>
      </c>
      <c r="K83" s="213">
        <v>2760</v>
      </c>
      <c r="L83" s="84">
        <v>740</v>
      </c>
      <c r="M83" s="213">
        <v>6</v>
      </c>
      <c r="N83" s="213">
        <v>52</v>
      </c>
      <c r="O83" s="213">
        <v>4</v>
      </c>
      <c r="P83" s="120">
        <v>4644</v>
      </c>
      <c r="Q83" s="120">
        <v>342</v>
      </c>
      <c r="R83" s="202" t="s">
        <v>58</v>
      </c>
      <c r="S83" s="201" t="s">
        <v>58</v>
      </c>
      <c r="T83" s="244"/>
      <c r="U83" s="245"/>
      <c r="V83" s="239">
        <v>654036</v>
      </c>
      <c r="W83" s="240">
        <v>219551</v>
      </c>
      <c r="X83" s="246"/>
      <c r="Y83" s="247"/>
      <c r="Z83" s="120">
        <v>246</v>
      </c>
      <c r="AA83" s="120">
        <v>4235</v>
      </c>
      <c r="AB83" s="244"/>
      <c r="AC83" s="244"/>
      <c r="AD83" s="248"/>
      <c r="AE83" s="673"/>
    </row>
    <row r="84" spans="1:31" ht="15.95" customHeight="1" x14ac:dyDescent="0.15">
      <c r="A84" s="2">
        <v>3</v>
      </c>
      <c r="B84" s="8" t="s">
        <v>64</v>
      </c>
      <c r="C84" s="9" t="s">
        <v>153</v>
      </c>
      <c r="D84" s="165" t="s">
        <v>58</v>
      </c>
      <c r="E84" s="165" t="s">
        <v>58</v>
      </c>
      <c r="F84" s="213">
        <v>84956</v>
      </c>
      <c r="G84" s="84">
        <v>26769</v>
      </c>
      <c r="H84" s="213">
        <v>321</v>
      </c>
      <c r="I84" s="213">
        <v>4020</v>
      </c>
      <c r="J84" s="84">
        <v>1248</v>
      </c>
      <c r="K84" s="213">
        <v>2604</v>
      </c>
      <c r="L84" s="84">
        <v>870</v>
      </c>
      <c r="M84" s="213">
        <v>7</v>
      </c>
      <c r="N84" s="213">
        <v>59</v>
      </c>
      <c r="O84" s="213">
        <v>0</v>
      </c>
      <c r="P84" s="120">
        <v>4475</v>
      </c>
      <c r="Q84" s="120">
        <v>342</v>
      </c>
      <c r="R84" s="202" t="s">
        <v>58</v>
      </c>
      <c r="S84" s="201" t="s">
        <v>58</v>
      </c>
      <c r="T84" s="244"/>
      <c r="U84" s="245"/>
      <c r="V84" s="239">
        <v>525219</v>
      </c>
      <c r="W84" s="240">
        <v>169542</v>
      </c>
      <c r="X84" s="246"/>
      <c r="Y84" s="247"/>
      <c r="Z84" s="120">
        <v>533</v>
      </c>
      <c r="AA84" s="120">
        <v>5256</v>
      </c>
      <c r="AB84" s="244"/>
      <c r="AC84" s="244"/>
      <c r="AD84" s="248"/>
      <c r="AE84" s="673"/>
    </row>
    <row r="85" spans="1:31" ht="15.95" customHeight="1" x14ac:dyDescent="0.15">
      <c r="A85" s="2">
        <v>4</v>
      </c>
      <c r="B85" s="8" t="s">
        <v>64</v>
      </c>
      <c r="C85" s="9" t="s">
        <v>154</v>
      </c>
      <c r="D85" s="165" t="s">
        <v>58</v>
      </c>
      <c r="E85" s="165" t="s">
        <v>58</v>
      </c>
      <c r="F85" s="213">
        <v>107847</v>
      </c>
      <c r="G85" s="84">
        <v>28954</v>
      </c>
      <c r="H85" s="213">
        <v>238</v>
      </c>
      <c r="I85" s="213">
        <v>4189</v>
      </c>
      <c r="J85" s="84">
        <v>1147</v>
      </c>
      <c r="K85" s="213">
        <v>2370</v>
      </c>
      <c r="L85" s="84">
        <v>725</v>
      </c>
      <c r="M85" s="213">
        <v>6</v>
      </c>
      <c r="N85" s="213">
        <v>61</v>
      </c>
      <c r="O85" s="213">
        <v>10</v>
      </c>
      <c r="P85" s="120">
        <v>2579</v>
      </c>
      <c r="Q85" s="120">
        <v>342</v>
      </c>
      <c r="R85" s="202" t="s">
        <v>58</v>
      </c>
      <c r="S85" s="201" t="s">
        <v>58</v>
      </c>
      <c r="T85" s="244"/>
      <c r="U85" s="245"/>
      <c r="V85" s="239">
        <v>386218</v>
      </c>
      <c r="W85" s="240">
        <v>112171</v>
      </c>
      <c r="X85" s="246"/>
      <c r="Y85" s="247"/>
      <c r="Z85" s="120">
        <v>561</v>
      </c>
      <c r="AA85" s="120">
        <v>8856</v>
      </c>
      <c r="AB85" s="244"/>
      <c r="AC85" s="244"/>
      <c r="AD85" s="248"/>
      <c r="AE85" s="673"/>
    </row>
    <row r="86" spans="1:31" ht="15.95" customHeight="1" x14ac:dyDescent="0.15">
      <c r="A86" s="2">
        <v>5</v>
      </c>
      <c r="B86" s="8" t="s">
        <v>64</v>
      </c>
      <c r="C86" s="9" t="s">
        <v>155</v>
      </c>
      <c r="D86" s="165" t="s">
        <v>58</v>
      </c>
      <c r="E86" s="165" t="s">
        <v>58</v>
      </c>
      <c r="F86" s="213">
        <v>91235</v>
      </c>
      <c r="G86" s="84">
        <v>28655</v>
      </c>
      <c r="H86" s="213">
        <v>257</v>
      </c>
      <c r="I86" s="213">
        <v>3281</v>
      </c>
      <c r="J86" s="84">
        <v>998</v>
      </c>
      <c r="K86" s="213">
        <v>2563</v>
      </c>
      <c r="L86" s="84">
        <v>773</v>
      </c>
      <c r="M86" s="213">
        <v>6</v>
      </c>
      <c r="N86" s="213">
        <v>52</v>
      </c>
      <c r="O86" s="213">
        <v>2</v>
      </c>
      <c r="P86" s="120">
        <v>5827</v>
      </c>
      <c r="Q86" s="120">
        <v>342</v>
      </c>
      <c r="R86" s="202" t="s">
        <v>58</v>
      </c>
      <c r="S86" s="249" t="s">
        <v>58</v>
      </c>
      <c r="T86" s="244"/>
      <c r="U86" s="245"/>
      <c r="V86" s="239">
        <v>285770</v>
      </c>
      <c r="W86" s="240">
        <v>89458</v>
      </c>
      <c r="X86" s="246"/>
      <c r="Y86" s="247"/>
      <c r="Z86" s="120">
        <v>173</v>
      </c>
      <c r="AA86" s="120">
        <v>1639</v>
      </c>
      <c r="AB86" s="244"/>
      <c r="AC86" s="244"/>
      <c r="AD86" s="248"/>
      <c r="AE86" s="673"/>
    </row>
    <row r="87" spans="1:31" ht="15.95" customHeight="1" x14ac:dyDescent="0.15">
      <c r="A87" s="2">
        <v>6</v>
      </c>
      <c r="B87" s="8" t="s">
        <v>64</v>
      </c>
      <c r="C87" s="9" t="s">
        <v>156</v>
      </c>
      <c r="D87" s="165" t="s">
        <v>58</v>
      </c>
      <c r="E87" s="165" t="s">
        <v>58</v>
      </c>
      <c r="F87" s="213">
        <v>71036</v>
      </c>
      <c r="G87" s="84">
        <v>22576</v>
      </c>
      <c r="H87" s="213">
        <v>143</v>
      </c>
      <c r="I87" s="213">
        <v>3255</v>
      </c>
      <c r="J87" s="84">
        <v>869</v>
      </c>
      <c r="K87" s="213">
        <v>2473</v>
      </c>
      <c r="L87" s="84">
        <v>761</v>
      </c>
      <c r="M87" s="213">
        <v>6</v>
      </c>
      <c r="N87" s="213">
        <v>53</v>
      </c>
      <c r="O87" s="213">
        <v>0</v>
      </c>
      <c r="P87" s="120">
        <v>7129</v>
      </c>
      <c r="Q87" s="120">
        <v>342</v>
      </c>
      <c r="R87" s="202" t="s">
        <v>58</v>
      </c>
      <c r="S87" s="201" t="s">
        <v>58</v>
      </c>
      <c r="T87" s="244"/>
      <c r="U87" s="245"/>
      <c r="V87" s="239">
        <v>237553</v>
      </c>
      <c r="W87" s="240">
        <v>72021</v>
      </c>
      <c r="X87" s="246"/>
      <c r="Y87" s="247"/>
      <c r="Z87" s="120">
        <v>459</v>
      </c>
      <c r="AA87" s="120">
        <v>3876</v>
      </c>
      <c r="AB87" s="244"/>
      <c r="AC87" s="244"/>
      <c r="AD87" s="248"/>
      <c r="AE87" s="673"/>
    </row>
    <row r="88" spans="1:31" ht="15.95" customHeight="1" x14ac:dyDescent="0.15">
      <c r="A88" s="2">
        <v>7</v>
      </c>
      <c r="B88" s="8" t="s">
        <v>64</v>
      </c>
      <c r="C88" s="9" t="s">
        <v>157</v>
      </c>
      <c r="D88" s="165" t="s">
        <v>58</v>
      </c>
      <c r="E88" s="165" t="s">
        <v>58</v>
      </c>
      <c r="F88" s="213">
        <v>108073</v>
      </c>
      <c r="G88" s="84">
        <v>26496</v>
      </c>
      <c r="H88" s="213">
        <v>251</v>
      </c>
      <c r="I88" s="213">
        <v>3393</v>
      </c>
      <c r="J88" s="84">
        <v>896</v>
      </c>
      <c r="K88" s="213">
        <v>2388</v>
      </c>
      <c r="L88" s="84">
        <v>752</v>
      </c>
      <c r="M88" s="213">
        <v>6</v>
      </c>
      <c r="N88" s="213">
        <v>60</v>
      </c>
      <c r="O88" s="213">
        <v>6</v>
      </c>
      <c r="P88" s="120">
        <v>1506</v>
      </c>
      <c r="Q88" s="120">
        <v>342</v>
      </c>
      <c r="R88" s="202" t="s">
        <v>58</v>
      </c>
      <c r="S88" s="249" t="s">
        <v>58</v>
      </c>
      <c r="T88" s="244"/>
      <c r="U88" s="245"/>
      <c r="V88" s="239">
        <v>250170</v>
      </c>
      <c r="W88" s="240">
        <v>68202</v>
      </c>
      <c r="X88" s="246"/>
      <c r="Y88" s="247"/>
      <c r="Z88" s="120">
        <v>273</v>
      </c>
      <c r="AA88" s="120">
        <v>2235</v>
      </c>
      <c r="AB88" s="244"/>
      <c r="AC88" s="244"/>
      <c r="AD88" s="248"/>
      <c r="AE88" s="673"/>
    </row>
    <row r="89" spans="1:31" ht="15.95" customHeight="1" x14ac:dyDescent="0.15">
      <c r="A89" s="2">
        <v>8</v>
      </c>
      <c r="B89" s="8" t="s">
        <v>64</v>
      </c>
      <c r="C89" s="9" t="s">
        <v>158</v>
      </c>
      <c r="D89" s="165" t="s">
        <v>58</v>
      </c>
      <c r="E89" s="165" t="s">
        <v>58</v>
      </c>
      <c r="F89" s="250">
        <v>101174</v>
      </c>
      <c r="G89" s="84">
        <v>26166</v>
      </c>
      <c r="H89" s="213">
        <v>387</v>
      </c>
      <c r="I89" s="213">
        <v>3598</v>
      </c>
      <c r="J89" s="84">
        <v>1079</v>
      </c>
      <c r="K89" s="213">
        <v>2631</v>
      </c>
      <c r="L89" s="84">
        <v>820</v>
      </c>
      <c r="M89" s="213">
        <v>6</v>
      </c>
      <c r="N89" s="213">
        <v>63</v>
      </c>
      <c r="O89" s="213">
        <v>2</v>
      </c>
      <c r="P89" s="120">
        <v>2317</v>
      </c>
      <c r="Q89" s="120">
        <v>342</v>
      </c>
      <c r="R89" s="202" t="s">
        <v>58</v>
      </c>
      <c r="S89" s="249" t="s">
        <v>58</v>
      </c>
      <c r="T89" s="244"/>
      <c r="U89" s="245"/>
      <c r="V89" s="239">
        <v>247655</v>
      </c>
      <c r="W89" s="240">
        <v>93122</v>
      </c>
      <c r="X89" s="246"/>
      <c r="Y89" s="247"/>
      <c r="Z89" s="120">
        <v>336</v>
      </c>
      <c r="AA89" s="120">
        <v>3884</v>
      </c>
      <c r="AB89" s="244"/>
      <c r="AC89" s="244"/>
      <c r="AD89" s="248"/>
      <c r="AE89" s="673"/>
    </row>
    <row r="90" spans="1:31" s="261" customFormat="1" ht="15.95" customHeight="1" x14ac:dyDescent="0.15">
      <c r="A90" s="251">
        <v>9</v>
      </c>
      <c r="B90" s="628" t="s">
        <v>159</v>
      </c>
      <c r="C90" s="662"/>
      <c r="D90" s="252">
        <v>25.55</v>
      </c>
      <c r="E90" s="253">
        <v>77423</v>
      </c>
      <c r="F90" s="254">
        <v>120455</v>
      </c>
      <c r="G90" s="84">
        <v>56839</v>
      </c>
      <c r="H90" s="253">
        <v>27</v>
      </c>
      <c r="I90" s="254">
        <v>3839</v>
      </c>
      <c r="J90" s="84">
        <v>1145</v>
      </c>
      <c r="K90" s="254">
        <v>3428</v>
      </c>
      <c r="L90" s="84">
        <v>885</v>
      </c>
      <c r="M90" s="254">
        <v>5</v>
      </c>
      <c r="N90" s="255">
        <v>72</v>
      </c>
      <c r="O90" s="239">
        <v>0</v>
      </c>
      <c r="P90" s="255">
        <v>3453</v>
      </c>
      <c r="Q90" s="253">
        <v>275</v>
      </c>
      <c r="R90" s="239">
        <v>2639</v>
      </c>
      <c r="S90" s="240">
        <v>530</v>
      </c>
      <c r="T90" s="256">
        <v>187</v>
      </c>
      <c r="U90" s="257">
        <v>60</v>
      </c>
      <c r="V90" s="239">
        <v>151293</v>
      </c>
      <c r="W90" s="240">
        <v>48270</v>
      </c>
      <c r="X90" s="258">
        <v>9024</v>
      </c>
      <c r="Y90" s="84">
        <v>3479</v>
      </c>
      <c r="Z90" s="255">
        <v>112</v>
      </c>
      <c r="AA90" s="255">
        <v>19082</v>
      </c>
      <c r="AB90" s="259">
        <v>1</v>
      </c>
      <c r="AC90" s="259">
        <v>11</v>
      </c>
      <c r="AD90" s="260" t="s">
        <v>150</v>
      </c>
      <c r="AE90" s="663" t="s">
        <v>160</v>
      </c>
    </row>
    <row r="91" spans="1:31" s="261" customFormat="1" ht="15.95" customHeight="1" x14ac:dyDescent="0.15">
      <c r="A91" s="251">
        <v>10</v>
      </c>
      <c r="B91" s="262" t="s">
        <v>52</v>
      </c>
      <c r="C91" s="263" t="s">
        <v>161</v>
      </c>
      <c r="D91" s="264" t="s">
        <v>58</v>
      </c>
      <c r="E91" s="265" t="s">
        <v>58</v>
      </c>
      <c r="F91" s="254">
        <v>68566</v>
      </c>
      <c r="G91" s="84">
        <v>21470</v>
      </c>
      <c r="H91" s="253">
        <v>82</v>
      </c>
      <c r="I91" s="254">
        <v>3265</v>
      </c>
      <c r="J91" s="84">
        <v>925</v>
      </c>
      <c r="K91" s="254">
        <v>3173</v>
      </c>
      <c r="L91" s="84">
        <v>908</v>
      </c>
      <c r="M91" s="259">
        <v>6</v>
      </c>
      <c r="N91" s="255">
        <v>63</v>
      </c>
      <c r="O91" s="255">
        <v>26</v>
      </c>
      <c r="P91" s="255">
        <v>2943</v>
      </c>
      <c r="Q91" s="258">
        <v>275</v>
      </c>
      <c r="R91" s="258">
        <v>3442</v>
      </c>
      <c r="S91" s="257">
        <v>610</v>
      </c>
      <c r="T91" s="266"/>
      <c r="U91" s="267"/>
      <c r="V91" s="258">
        <v>150755</v>
      </c>
      <c r="W91" s="240">
        <v>46400</v>
      </c>
      <c r="X91" s="258"/>
      <c r="Y91" s="268"/>
      <c r="Z91" s="255">
        <v>33</v>
      </c>
      <c r="AA91" s="255">
        <v>3283</v>
      </c>
      <c r="AB91" s="259"/>
      <c r="AC91" s="259"/>
      <c r="AD91" s="260"/>
      <c r="AE91" s="663"/>
    </row>
    <row r="92" spans="1:31" s="261" customFormat="1" ht="15.95" customHeight="1" x14ac:dyDescent="0.15">
      <c r="A92" s="251">
        <v>11</v>
      </c>
      <c r="B92" s="262" t="s">
        <v>52</v>
      </c>
      <c r="C92" s="263" t="s">
        <v>162</v>
      </c>
      <c r="D92" s="264" t="s">
        <v>58</v>
      </c>
      <c r="E92" s="265" t="s">
        <v>58</v>
      </c>
      <c r="F92" s="254">
        <v>26984</v>
      </c>
      <c r="G92" s="84">
        <v>10901</v>
      </c>
      <c r="H92" s="253">
        <v>2</v>
      </c>
      <c r="I92" s="254">
        <v>2236</v>
      </c>
      <c r="J92" s="84">
        <v>640</v>
      </c>
      <c r="K92" s="254">
        <v>2188</v>
      </c>
      <c r="L92" s="84">
        <v>628</v>
      </c>
      <c r="M92" s="259">
        <v>6</v>
      </c>
      <c r="N92" s="255">
        <v>46</v>
      </c>
      <c r="O92" s="255">
        <v>0</v>
      </c>
      <c r="P92" s="255">
        <v>37</v>
      </c>
      <c r="Q92" s="258">
        <v>268</v>
      </c>
      <c r="R92" s="258">
        <v>2027</v>
      </c>
      <c r="S92" s="257">
        <v>457</v>
      </c>
      <c r="T92" s="266"/>
      <c r="U92" s="267"/>
      <c r="V92" s="258">
        <v>121531</v>
      </c>
      <c r="W92" s="257">
        <v>53656</v>
      </c>
      <c r="X92" s="258"/>
      <c r="Y92" s="268"/>
      <c r="Z92" s="255">
        <v>5</v>
      </c>
      <c r="AA92" s="255">
        <v>954</v>
      </c>
      <c r="AB92" s="259"/>
      <c r="AC92" s="259"/>
      <c r="AD92" s="260"/>
      <c r="AE92" s="663"/>
    </row>
    <row r="93" spans="1:31" s="261" customFormat="1" ht="15.95" customHeight="1" thickBot="1" x14ac:dyDescent="0.2">
      <c r="A93" s="269">
        <v>12</v>
      </c>
      <c r="B93" s="270" t="s">
        <v>52</v>
      </c>
      <c r="C93" s="271" t="s">
        <v>163</v>
      </c>
      <c r="D93" s="272" t="s">
        <v>58</v>
      </c>
      <c r="E93" s="273" t="s">
        <v>58</v>
      </c>
      <c r="F93" s="274">
        <v>14851</v>
      </c>
      <c r="G93" s="84">
        <v>14216</v>
      </c>
      <c r="H93" s="275">
        <v>0</v>
      </c>
      <c r="I93" s="276">
        <v>352</v>
      </c>
      <c r="J93" s="84">
        <v>275</v>
      </c>
      <c r="K93" s="277">
        <v>348</v>
      </c>
      <c r="L93" s="84">
        <v>272</v>
      </c>
      <c r="M93" s="278">
        <v>1</v>
      </c>
      <c r="N93" s="276">
        <v>11</v>
      </c>
      <c r="O93" s="279">
        <v>0</v>
      </c>
      <c r="P93" s="275">
        <v>47</v>
      </c>
      <c r="Q93" s="279">
        <v>268</v>
      </c>
      <c r="R93" s="275">
        <v>478</v>
      </c>
      <c r="S93" s="280">
        <v>230</v>
      </c>
      <c r="T93" s="281"/>
      <c r="U93" s="282"/>
      <c r="V93" s="275">
        <v>29380</v>
      </c>
      <c r="W93" s="280">
        <v>21396</v>
      </c>
      <c r="X93" s="276"/>
      <c r="Y93" s="282"/>
      <c r="Z93" s="275">
        <v>4</v>
      </c>
      <c r="AA93" s="279">
        <v>617</v>
      </c>
      <c r="AB93" s="277"/>
      <c r="AC93" s="278"/>
      <c r="AD93" s="283"/>
      <c r="AE93" s="664"/>
    </row>
    <row r="94" spans="1:31" s="261" customFormat="1" ht="21.75" customHeight="1" x14ac:dyDescent="0.15">
      <c r="A94" s="284"/>
      <c r="B94" s="665" t="s">
        <v>164</v>
      </c>
      <c r="C94" s="665"/>
      <c r="D94" s="665"/>
      <c r="E94" s="665"/>
      <c r="F94" s="665"/>
      <c r="G94" s="665"/>
      <c r="H94" s="665"/>
      <c r="I94" s="665"/>
      <c r="J94" s="665"/>
      <c r="K94" s="665"/>
      <c r="L94" s="665"/>
      <c r="M94" s="285"/>
      <c r="N94" s="239"/>
      <c r="O94" s="239"/>
      <c r="P94" s="286"/>
      <c r="Q94" s="239"/>
      <c r="R94" s="665"/>
      <c r="S94" s="665"/>
      <c r="T94" s="665"/>
      <c r="U94" s="665"/>
      <c r="V94" s="665"/>
      <c r="W94" s="665"/>
      <c r="X94" s="665"/>
      <c r="Y94" s="665"/>
      <c r="Z94" s="665"/>
      <c r="AA94" s="665"/>
      <c r="AB94" s="665"/>
      <c r="AC94" s="285"/>
      <c r="AD94" s="287"/>
      <c r="AE94" s="288"/>
    </row>
    <row r="95" spans="1:31" ht="25.5" customHeight="1" thickBot="1" x14ac:dyDescent="0.2">
      <c r="A95" s="610" t="str">
        <f>A1</f>
        <v>大阪公共図書館協会会報　　Ｎｏ．172　　別紙（1）</v>
      </c>
      <c r="B95" s="610"/>
      <c r="C95" s="610"/>
      <c r="D95" s="610"/>
      <c r="E95" s="610"/>
      <c r="F95" s="611"/>
      <c r="G95" s="16"/>
      <c r="H95" s="16"/>
      <c r="I95" s="16"/>
      <c r="J95" s="16"/>
      <c r="K95" s="16"/>
      <c r="L95" s="16"/>
      <c r="M95" s="16" t="s">
        <v>165</v>
      </c>
      <c r="V95" s="666"/>
      <c r="W95" s="613"/>
      <c r="AE95" s="20" t="str">
        <f>AE1</f>
        <v>2022（令和4）年3月31日現在</v>
      </c>
    </row>
    <row r="96" spans="1:31" ht="13.5" customHeight="1" x14ac:dyDescent="0.15">
      <c r="A96" s="21"/>
      <c r="B96" s="22"/>
      <c r="C96" s="23"/>
      <c r="D96" s="24"/>
      <c r="E96" s="25"/>
      <c r="F96" s="614" t="s">
        <v>3</v>
      </c>
      <c r="G96" s="615"/>
      <c r="H96" s="616"/>
      <c r="I96" s="614" t="s">
        <v>4</v>
      </c>
      <c r="J96" s="617"/>
      <c r="K96" s="617"/>
      <c r="L96" s="618"/>
      <c r="M96" s="614" t="s">
        <v>166</v>
      </c>
      <c r="N96" s="616"/>
      <c r="O96" s="26" t="s">
        <v>6</v>
      </c>
      <c r="P96" s="27"/>
      <c r="Q96" s="28"/>
      <c r="R96" s="619" t="s">
        <v>7</v>
      </c>
      <c r="S96" s="620"/>
      <c r="T96" s="620"/>
      <c r="U96" s="621"/>
      <c r="V96" s="614" t="s">
        <v>8</v>
      </c>
      <c r="W96" s="615"/>
      <c r="X96" s="615"/>
      <c r="Y96" s="616"/>
      <c r="Z96" s="622" t="s">
        <v>9</v>
      </c>
      <c r="AA96" s="623"/>
      <c r="AB96" s="614" t="s">
        <v>10</v>
      </c>
      <c r="AC96" s="615"/>
      <c r="AD96" s="616"/>
      <c r="AE96" s="29"/>
    </row>
    <row r="97" spans="1:31" ht="13.5" customHeight="1" x14ac:dyDescent="0.15">
      <c r="A97" s="2"/>
      <c r="B97" s="30"/>
      <c r="C97" s="31"/>
      <c r="D97" s="289"/>
      <c r="E97" s="290"/>
      <c r="F97" s="34"/>
      <c r="G97" s="35"/>
      <c r="H97" s="36"/>
      <c r="I97" s="34"/>
      <c r="J97" s="35"/>
      <c r="K97" s="34"/>
      <c r="L97" s="37"/>
      <c r="M97" s="36"/>
      <c r="N97" s="38"/>
      <c r="O97" s="290"/>
      <c r="P97" s="290"/>
      <c r="Q97" s="291" t="s">
        <v>11</v>
      </c>
      <c r="R97" s="30"/>
      <c r="S97" s="36"/>
      <c r="T97" s="30"/>
      <c r="U97" s="40"/>
      <c r="V97" s="30"/>
      <c r="W97" s="35"/>
      <c r="X97" s="30"/>
      <c r="Y97" s="41"/>
      <c r="Z97" s="42"/>
      <c r="AA97" s="42"/>
      <c r="AB97" s="674" t="s">
        <v>167</v>
      </c>
      <c r="AC97" s="674" t="s">
        <v>12</v>
      </c>
      <c r="AD97" s="44"/>
      <c r="AE97" s="45"/>
    </row>
    <row r="98" spans="1:31" ht="13.5" customHeight="1" x14ac:dyDescent="0.15">
      <c r="A98" s="2"/>
      <c r="B98" s="30"/>
      <c r="C98" s="46"/>
      <c r="D98" s="289"/>
      <c r="E98" s="291"/>
      <c r="F98" s="47"/>
      <c r="G98" s="48"/>
      <c r="H98" s="38"/>
      <c r="I98" s="47"/>
      <c r="J98" s="48"/>
      <c r="K98" s="49"/>
      <c r="L98" s="37"/>
      <c r="M98" s="50"/>
      <c r="N98" s="50"/>
      <c r="O98" s="291"/>
      <c r="P98" s="290"/>
      <c r="Q98" s="291" t="s">
        <v>13</v>
      </c>
      <c r="R98" s="47"/>
      <c r="S98" s="50"/>
      <c r="T98" s="51"/>
      <c r="U98" s="40"/>
      <c r="V98" s="52"/>
      <c r="W98" s="48"/>
      <c r="X98" s="51"/>
      <c r="Y98" s="41"/>
      <c r="Z98" s="291"/>
      <c r="AA98" s="291"/>
      <c r="AB98" s="675"/>
      <c r="AC98" s="675"/>
      <c r="AD98" s="291"/>
      <c r="AE98" s="45"/>
    </row>
    <row r="99" spans="1:31" ht="13.5" customHeight="1" x14ac:dyDescent="0.15">
      <c r="A99" s="2"/>
      <c r="B99" s="638" t="s">
        <v>14</v>
      </c>
      <c r="C99" s="639"/>
      <c r="D99" s="289" t="s">
        <v>15</v>
      </c>
      <c r="E99" s="291" t="s">
        <v>16</v>
      </c>
      <c r="F99" s="47" t="s">
        <v>17</v>
      </c>
      <c r="G99" s="48" t="s">
        <v>18</v>
      </c>
      <c r="H99" s="38" t="s">
        <v>19</v>
      </c>
      <c r="I99" s="47" t="s">
        <v>17</v>
      </c>
      <c r="J99" s="48" t="s">
        <v>18</v>
      </c>
      <c r="K99" s="640" t="s">
        <v>20</v>
      </c>
      <c r="L99" s="641"/>
      <c r="M99" s="50" t="s">
        <v>21</v>
      </c>
      <c r="N99" s="50" t="s">
        <v>22</v>
      </c>
      <c r="O99" s="292" t="s">
        <v>19</v>
      </c>
      <c r="P99" s="291" t="s">
        <v>23</v>
      </c>
      <c r="Q99" s="291" t="s">
        <v>24</v>
      </c>
      <c r="R99" s="642" t="s">
        <v>25</v>
      </c>
      <c r="S99" s="643"/>
      <c r="T99" s="642" t="s">
        <v>26</v>
      </c>
      <c r="U99" s="643"/>
      <c r="V99" s="642" t="s">
        <v>27</v>
      </c>
      <c r="W99" s="643"/>
      <c r="X99" s="644" t="s">
        <v>28</v>
      </c>
      <c r="Y99" s="639"/>
      <c r="Z99" s="291" t="s">
        <v>29</v>
      </c>
      <c r="AA99" s="291" t="s">
        <v>30</v>
      </c>
      <c r="AB99" s="675"/>
      <c r="AC99" s="675"/>
      <c r="AD99" s="291" t="s">
        <v>32</v>
      </c>
      <c r="AE99" s="45" t="s">
        <v>33</v>
      </c>
    </row>
    <row r="100" spans="1:31" ht="13.5" customHeight="1" x14ac:dyDescent="0.15">
      <c r="A100" s="2"/>
      <c r="B100" s="30"/>
      <c r="C100" s="31"/>
      <c r="D100" s="289"/>
      <c r="E100" s="290"/>
      <c r="F100" s="49" t="s">
        <v>34</v>
      </c>
      <c r="G100" s="54"/>
      <c r="H100" s="38"/>
      <c r="I100" s="49"/>
      <c r="J100" s="54"/>
      <c r="K100" s="47" t="s">
        <v>35</v>
      </c>
      <c r="L100" s="37" t="s">
        <v>36</v>
      </c>
      <c r="M100" s="38"/>
      <c r="N100" s="50"/>
      <c r="O100" s="290"/>
      <c r="P100" s="290"/>
      <c r="Q100" s="291" t="s">
        <v>37</v>
      </c>
      <c r="R100" s="52"/>
      <c r="S100" s="38"/>
      <c r="T100" s="30" t="s">
        <v>38</v>
      </c>
      <c r="U100" s="54"/>
      <c r="V100" s="52"/>
      <c r="W100" s="54"/>
      <c r="X100" s="30" t="s">
        <v>38</v>
      </c>
      <c r="Y100" s="41"/>
      <c r="Z100" s="290"/>
      <c r="AA100" s="291" t="s">
        <v>39</v>
      </c>
      <c r="AB100" s="675"/>
      <c r="AC100" s="675"/>
      <c r="AD100" s="291" t="s">
        <v>40</v>
      </c>
      <c r="AE100" s="45"/>
    </row>
    <row r="101" spans="1:31" ht="13.5" customHeight="1" x14ac:dyDescent="0.15">
      <c r="A101" s="2"/>
      <c r="B101" s="30"/>
      <c r="C101" s="31"/>
      <c r="D101" s="289"/>
      <c r="E101" s="290"/>
      <c r="F101" s="633" t="s">
        <v>42</v>
      </c>
      <c r="G101" s="634"/>
      <c r="H101" s="38"/>
      <c r="I101" s="633" t="s">
        <v>42</v>
      </c>
      <c r="J101" s="634"/>
      <c r="K101" s="633" t="s">
        <v>42</v>
      </c>
      <c r="L101" s="634"/>
      <c r="M101" s="38"/>
      <c r="N101" s="38"/>
      <c r="O101" s="290"/>
      <c r="P101" s="290"/>
      <c r="Q101" s="291"/>
      <c r="R101" s="633" t="s">
        <v>43</v>
      </c>
      <c r="S101" s="634"/>
      <c r="T101" s="633" t="s">
        <v>43</v>
      </c>
      <c r="U101" s="634"/>
      <c r="V101" s="633" t="s">
        <v>42</v>
      </c>
      <c r="W101" s="634"/>
      <c r="X101" s="633" t="s">
        <v>42</v>
      </c>
      <c r="Y101" s="634"/>
      <c r="Z101" s="290"/>
      <c r="AA101" s="290"/>
      <c r="AB101" s="675"/>
      <c r="AC101" s="675"/>
      <c r="AD101" s="291"/>
      <c r="AE101" s="682" t="s">
        <v>168</v>
      </c>
    </row>
    <row r="102" spans="1:31" ht="13.5" customHeight="1" thickBot="1" x14ac:dyDescent="0.2">
      <c r="A102" s="55"/>
      <c r="B102" s="56"/>
      <c r="C102" s="57"/>
      <c r="D102" s="58" t="s">
        <v>44</v>
      </c>
      <c r="E102" s="58" t="s">
        <v>45</v>
      </c>
      <c r="F102" s="59"/>
      <c r="G102" s="60" t="s">
        <v>46</v>
      </c>
      <c r="H102" s="61" t="s">
        <v>47</v>
      </c>
      <c r="I102" s="59" t="s">
        <v>46</v>
      </c>
      <c r="J102" s="60"/>
      <c r="K102" s="59"/>
      <c r="L102" s="60" t="s">
        <v>46</v>
      </c>
      <c r="M102" s="61" t="s">
        <v>48</v>
      </c>
      <c r="N102" s="61" t="s">
        <v>48</v>
      </c>
      <c r="O102" s="58" t="s">
        <v>47</v>
      </c>
      <c r="P102" s="58" t="s">
        <v>46</v>
      </c>
      <c r="Q102" s="58" t="s">
        <v>24</v>
      </c>
      <c r="R102" s="62"/>
      <c r="S102" s="61" t="s">
        <v>45</v>
      </c>
      <c r="T102" s="56"/>
      <c r="U102" s="60" t="s">
        <v>45</v>
      </c>
      <c r="V102" s="63"/>
      <c r="W102" s="60" t="s">
        <v>47</v>
      </c>
      <c r="X102" s="63"/>
      <c r="Y102" s="64" t="s">
        <v>46</v>
      </c>
      <c r="Z102" s="65"/>
      <c r="AA102" s="58" t="s">
        <v>47</v>
      </c>
      <c r="AB102" s="676"/>
      <c r="AC102" s="676"/>
      <c r="AD102" s="66"/>
      <c r="AE102" s="683"/>
    </row>
    <row r="103" spans="1:31" ht="18" customHeight="1" x14ac:dyDescent="0.15">
      <c r="A103" s="293">
        <v>13</v>
      </c>
      <c r="B103" s="684" t="s">
        <v>169</v>
      </c>
      <c r="C103" s="685"/>
      <c r="D103" s="294">
        <v>24.73</v>
      </c>
      <c r="E103" s="295">
        <v>228517</v>
      </c>
      <c r="F103" s="296">
        <v>572647</v>
      </c>
      <c r="G103" s="297">
        <v>203089</v>
      </c>
      <c r="H103" s="295">
        <v>3275</v>
      </c>
      <c r="I103" s="298">
        <v>42081</v>
      </c>
      <c r="J103" s="297">
        <v>10601</v>
      </c>
      <c r="K103" s="299">
        <v>40589</v>
      </c>
      <c r="L103" s="297">
        <v>10208</v>
      </c>
      <c r="M103" s="300">
        <v>14</v>
      </c>
      <c r="N103" s="295">
        <v>152</v>
      </c>
      <c r="O103" s="295">
        <v>197</v>
      </c>
      <c r="P103" s="300">
        <v>17598</v>
      </c>
      <c r="Q103" s="295">
        <v>196</v>
      </c>
      <c r="R103" s="298">
        <v>8822</v>
      </c>
      <c r="S103" s="84">
        <v>932</v>
      </c>
      <c r="T103" s="686" t="s">
        <v>95</v>
      </c>
      <c r="U103" s="687"/>
      <c r="V103" s="299">
        <v>498857</v>
      </c>
      <c r="W103" s="301">
        <v>86725</v>
      </c>
      <c r="X103" s="298">
        <v>13314</v>
      </c>
      <c r="Y103" s="297">
        <v>3239</v>
      </c>
      <c r="Z103" s="295">
        <v>126</v>
      </c>
      <c r="AA103" s="300">
        <v>28874</v>
      </c>
      <c r="AB103" s="300">
        <v>1</v>
      </c>
      <c r="AC103" s="300">
        <v>32</v>
      </c>
      <c r="AD103" s="302" t="s">
        <v>110</v>
      </c>
      <c r="AE103" s="688" t="s">
        <v>170</v>
      </c>
    </row>
    <row r="104" spans="1:31" x14ac:dyDescent="0.15">
      <c r="A104" s="303">
        <v>14</v>
      </c>
      <c r="B104" s="98" t="s">
        <v>52</v>
      </c>
      <c r="C104" s="304" t="s">
        <v>171</v>
      </c>
      <c r="D104" s="305" t="s">
        <v>305</v>
      </c>
      <c r="E104" s="100" t="s">
        <v>54</v>
      </c>
      <c r="F104" s="306" t="s">
        <v>54</v>
      </c>
      <c r="G104" s="307" t="s">
        <v>54</v>
      </c>
      <c r="H104" s="100" t="s">
        <v>54</v>
      </c>
      <c r="I104" s="306" t="s">
        <v>54</v>
      </c>
      <c r="J104" s="307" t="s">
        <v>54</v>
      </c>
      <c r="K104" s="306" t="s">
        <v>54</v>
      </c>
      <c r="L104" s="308" t="s">
        <v>54</v>
      </c>
      <c r="M104" s="105">
        <v>12</v>
      </c>
      <c r="N104" s="104">
        <v>98</v>
      </c>
      <c r="O104" s="309" t="s">
        <v>54</v>
      </c>
      <c r="P104" s="309" t="s">
        <v>54</v>
      </c>
      <c r="Q104" s="104">
        <v>333</v>
      </c>
      <c r="R104" s="107" t="s">
        <v>54</v>
      </c>
      <c r="S104" s="309" t="s">
        <v>54</v>
      </c>
      <c r="T104" s="166"/>
      <c r="U104" s="92"/>
      <c r="V104" s="197">
        <v>213358</v>
      </c>
      <c r="W104" s="4">
        <v>87504</v>
      </c>
      <c r="X104" s="306" t="s">
        <v>54</v>
      </c>
      <c r="Y104" s="307" t="s">
        <v>54</v>
      </c>
      <c r="Z104" s="198"/>
      <c r="AA104" s="198"/>
      <c r="AB104" s="208"/>
      <c r="AC104" s="208"/>
      <c r="AD104" s="96"/>
      <c r="AE104" s="654"/>
    </row>
    <row r="105" spans="1:31" s="158" customFormat="1" ht="54" customHeight="1" x14ac:dyDescent="0.15">
      <c r="A105" s="402">
        <v>15</v>
      </c>
      <c r="B105" s="98" t="s">
        <v>52</v>
      </c>
      <c r="C105" s="304" t="s">
        <v>172</v>
      </c>
      <c r="D105" s="598" t="s">
        <v>176</v>
      </c>
      <c r="E105" s="598" t="s">
        <v>176</v>
      </c>
      <c r="F105" s="599" t="s">
        <v>176</v>
      </c>
      <c r="G105" s="600" t="s">
        <v>176</v>
      </c>
      <c r="H105" s="159" t="s">
        <v>176</v>
      </c>
      <c r="I105" s="599" t="s">
        <v>176</v>
      </c>
      <c r="J105" s="600" t="s">
        <v>176</v>
      </c>
      <c r="K105" s="599" t="s">
        <v>176</v>
      </c>
      <c r="L105" s="600" t="s">
        <v>176</v>
      </c>
      <c r="M105" s="164">
        <v>3</v>
      </c>
      <c r="N105" s="162">
        <v>55</v>
      </c>
      <c r="O105" s="598" t="s">
        <v>176</v>
      </c>
      <c r="P105" s="598" t="s">
        <v>176</v>
      </c>
      <c r="Q105" s="162">
        <v>315</v>
      </c>
      <c r="R105" s="599" t="s">
        <v>176</v>
      </c>
      <c r="S105" s="600" t="s">
        <v>176</v>
      </c>
      <c r="T105" s="409"/>
      <c r="U105" s="410"/>
      <c r="V105" s="151">
        <v>237180</v>
      </c>
      <c r="W105" s="408">
        <v>125558</v>
      </c>
      <c r="X105" s="599" t="s">
        <v>176</v>
      </c>
      <c r="Y105" s="600" t="s">
        <v>176</v>
      </c>
      <c r="Z105" s="404"/>
      <c r="AA105" s="404"/>
      <c r="AB105" s="155"/>
      <c r="AC105" s="155"/>
      <c r="AD105" s="156"/>
      <c r="AE105" s="654"/>
    </row>
    <row r="106" spans="1:31" ht="15.95" customHeight="1" x14ac:dyDescent="0.15">
      <c r="A106" s="303">
        <v>16</v>
      </c>
      <c r="B106" s="628" t="s">
        <v>173</v>
      </c>
      <c r="C106" s="677"/>
      <c r="D106" s="310">
        <v>12.3</v>
      </c>
      <c r="E106" s="311">
        <v>118742</v>
      </c>
      <c r="F106" s="5">
        <v>262043</v>
      </c>
      <c r="G106" s="84">
        <v>83769</v>
      </c>
      <c r="H106" s="311">
        <v>5688</v>
      </c>
      <c r="I106" s="5">
        <v>8957</v>
      </c>
      <c r="J106" s="84">
        <v>2677</v>
      </c>
      <c r="K106" s="5">
        <v>7698</v>
      </c>
      <c r="L106" s="84">
        <v>2351</v>
      </c>
      <c r="M106" s="15">
        <v>11</v>
      </c>
      <c r="N106" s="311">
        <v>105</v>
      </c>
      <c r="O106" s="311">
        <v>124</v>
      </c>
      <c r="P106" s="15">
        <v>9711</v>
      </c>
      <c r="Q106" s="311">
        <v>236</v>
      </c>
      <c r="R106" s="101">
        <v>4186</v>
      </c>
      <c r="S106" s="84">
        <v>397</v>
      </c>
      <c r="T106" s="101"/>
      <c r="U106" s="312"/>
      <c r="V106" s="101">
        <v>167373</v>
      </c>
      <c r="W106" s="84">
        <v>45744</v>
      </c>
      <c r="X106" s="101"/>
      <c r="Y106" s="312"/>
      <c r="Z106" s="311">
        <v>41</v>
      </c>
      <c r="AA106" s="311">
        <v>3097</v>
      </c>
      <c r="AB106" s="15"/>
      <c r="AC106" s="15"/>
      <c r="AD106" s="313"/>
      <c r="AE106" s="314" t="s">
        <v>174</v>
      </c>
    </row>
    <row r="107" spans="1:31" ht="15.95" customHeight="1" x14ac:dyDescent="0.15">
      <c r="A107" s="303">
        <v>17</v>
      </c>
      <c r="B107" s="8" t="s">
        <v>64</v>
      </c>
      <c r="C107" s="315" t="s">
        <v>175</v>
      </c>
      <c r="D107" s="310" t="s">
        <v>176</v>
      </c>
      <c r="E107" s="316" t="s">
        <v>58</v>
      </c>
      <c r="F107" s="317" t="s">
        <v>58</v>
      </c>
      <c r="G107" s="318" t="s">
        <v>58</v>
      </c>
      <c r="H107" s="317" t="s">
        <v>58</v>
      </c>
      <c r="I107" s="317" t="s">
        <v>58</v>
      </c>
      <c r="J107" s="318" t="s">
        <v>58</v>
      </c>
      <c r="K107" s="317" t="s">
        <v>58</v>
      </c>
      <c r="L107" s="319" t="s">
        <v>58</v>
      </c>
      <c r="M107" s="15">
        <v>3</v>
      </c>
      <c r="N107" s="311">
        <v>43</v>
      </c>
      <c r="O107" s="316" t="s">
        <v>58</v>
      </c>
      <c r="P107" s="316" t="s">
        <v>58</v>
      </c>
      <c r="Q107" s="311">
        <v>250</v>
      </c>
      <c r="R107" s="101">
        <v>1336</v>
      </c>
      <c r="S107" s="84">
        <v>286</v>
      </c>
      <c r="T107" s="101"/>
      <c r="U107" s="312"/>
      <c r="V107" s="101">
        <v>51219</v>
      </c>
      <c r="W107" s="84">
        <v>20418</v>
      </c>
      <c r="X107" s="101"/>
      <c r="Y107" s="312"/>
      <c r="Z107" s="311">
        <v>24</v>
      </c>
      <c r="AA107" s="311">
        <v>3753</v>
      </c>
      <c r="AB107" s="15"/>
      <c r="AC107" s="15"/>
      <c r="AD107" s="313"/>
      <c r="AE107" s="314"/>
    </row>
    <row r="108" spans="1:31" ht="15.75" customHeight="1" x14ac:dyDescent="0.15">
      <c r="A108" s="303">
        <v>18</v>
      </c>
      <c r="B108" s="689" t="s">
        <v>177</v>
      </c>
      <c r="C108" s="690"/>
      <c r="D108" s="320">
        <v>18.690000000000001</v>
      </c>
      <c r="E108" s="104">
        <v>54804</v>
      </c>
      <c r="F108" s="321">
        <v>144010</v>
      </c>
      <c r="G108" s="84">
        <v>38364</v>
      </c>
      <c r="H108" s="104">
        <v>0</v>
      </c>
      <c r="I108" s="321">
        <v>5057</v>
      </c>
      <c r="J108" s="84">
        <v>1733</v>
      </c>
      <c r="K108" s="321">
        <v>4713</v>
      </c>
      <c r="L108" s="84">
        <v>1661</v>
      </c>
      <c r="M108" s="105">
        <v>6</v>
      </c>
      <c r="N108" s="104">
        <v>155</v>
      </c>
      <c r="O108" s="104">
        <v>0</v>
      </c>
      <c r="P108" s="105">
        <v>3007</v>
      </c>
      <c r="Q108" s="104">
        <v>255</v>
      </c>
      <c r="R108" s="106">
        <v>6192</v>
      </c>
      <c r="S108" s="84">
        <v>1130</v>
      </c>
      <c r="T108" s="119"/>
      <c r="U108" s="201"/>
      <c r="V108" s="6">
        <v>179473</v>
      </c>
      <c r="W108" s="94">
        <v>67643</v>
      </c>
      <c r="X108" s="92"/>
      <c r="Y108" s="85"/>
      <c r="Z108" s="104">
        <v>44</v>
      </c>
      <c r="AA108" s="105">
        <v>2439</v>
      </c>
      <c r="AB108" s="322"/>
      <c r="AC108" s="322"/>
      <c r="AD108" s="96"/>
      <c r="AE108" s="97" t="s">
        <v>51</v>
      </c>
    </row>
    <row r="109" spans="1:31" ht="15.95" customHeight="1" x14ac:dyDescent="0.15">
      <c r="A109" s="303">
        <v>19</v>
      </c>
      <c r="B109" s="98" t="s">
        <v>52</v>
      </c>
      <c r="C109" s="323" t="s">
        <v>178</v>
      </c>
      <c r="D109" s="324" t="s">
        <v>54</v>
      </c>
      <c r="E109" s="325" t="s">
        <v>54</v>
      </c>
      <c r="F109" s="321">
        <v>111987</v>
      </c>
      <c r="G109" s="84">
        <v>22204</v>
      </c>
      <c r="H109" s="104">
        <v>4528</v>
      </c>
      <c r="I109" s="321">
        <v>2640</v>
      </c>
      <c r="J109" s="84">
        <v>697</v>
      </c>
      <c r="K109" s="321">
        <v>2270</v>
      </c>
      <c r="L109" s="84">
        <v>632</v>
      </c>
      <c r="M109" s="105">
        <v>5</v>
      </c>
      <c r="N109" s="104">
        <v>55</v>
      </c>
      <c r="O109" s="104">
        <v>24</v>
      </c>
      <c r="P109" s="105">
        <v>1837</v>
      </c>
      <c r="Q109" s="104">
        <v>254</v>
      </c>
      <c r="R109" s="326" t="s">
        <v>54</v>
      </c>
      <c r="S109" s="223" t="s">
        <v>54</v>
      </c>
      <c r="T109" s="327"/>
      <c r="U109" s="201"/>
      <c r="V109" s="328">
        <v>67645</v>
      </c>
      <c r="W109" s="84">
        <v>23956</v>
      </c>
      <c r="X109" s="329"/>
      <c r="Y109" s="85"/>
      <c r="Z109" s="105" t="s">
        <v>54</v>
      </c>
      <c r="AA109" s="316" t="s">
        <v>54</v>
      </c>
      <c r="AB109" s="322"/>
      <c r="AC109" s="322"/>
      <c r="AD109" s="96"/>
      <c r="AE109" s="199"/>
    </row>
    <row r="110" spans="1:31" ht="15.95" customHeight="1" x14ac:dyDescent="0.15">
      <c r="A110" s="303">
        <v>20</v>
      </c>
      <c r="B110" s="628" t="s">
        <v>179</v>
      </c>
      <c r="C110" s="662"/>
      <c r="D110" s="320">
        <v>18.27</v>
      </c>
      <c r="E110" s="105">
        <v>117891</v>
      </c>
      <c r="F110" s="5">
        <v>151537</v>
      </c>
      <c r="G110" s="84">
        <v>44902</v>
      </c>
      <c r="H110" s="104">
        <v>748</v>
      </c>
      <c r="I110" s="5">
        <v>5819</v>
      </c>
      <c r="J110" s="84">
        <v>1606</v>
      </c>
      <c r="K110" s="5">
        <v>5449</v>
      </c>
      <c r="L110" s="84">
        <v>1509</v>
      </c>
      <c r="M110" s="105">
        <v>8</v>
      </c>
      <c r="N110" s="104">
        <v>128</v>
      </c>
      <c r="O110" s="104">
        <v>36</v>
      </c>
      <c r="P110" s="105">
        <v>9858</v>
      </c>
      <c r="Q110" s="104">
        <v>264</v>
      </c>
      <c r="R110" s="330">
        <v>7934</v>
      </c>
      <c r="S110" s="84">
        <v>1087</v>
      </c>
      <c r="T110" s="166">
        <v>186</v>
      </c>
      <c r="U110" s="84">
        <v>61</v>
      </c>
      <c r="V110" s="101">
        <v>259731</v>
      </c>
      <c r="W110" s="84">
        <v>77303</v>
      </c>
      <c r="X110" s="166">
        <v>9872</v>
      </c>
      <c r="Y110" s="84">
        <v>4622</v>
      </c>
      <c r="Z110" s="104">
        <v>77</v>
      </c>
      <c r="AA110" s="104">
        <v>9914</v>
      </c>
      <c r="AB110" s="105">
        <v>1</v>
      </c>
      <c r="AC110" s="105">
        <v>6</v>
      </c>
      <c r="AD110" s="96" t="s">
        <v>150</v>
      </c>
      <c r="AE110" s="331" t="s">
        <v>180</v>
      </c>
    </row>
    <row r="111" spans="1:31" ht="15.95" customHeight="1" x14ac:dyDescent="0.15">
      <c r="A111" s="303">
        <v>21</v>
      </c>
      <c r="B111" s="98" t="s">
        <v>52</v>
      </c>
      <c r="C111" s="304" t="s">
        <v>181</v>
      </c>
      <c r="D111" s="100" t="s">
        <v>54</v>
      </c>
      <c r="E111" s="100" t="s">
        <v>54</v>
      </c>
      <c r="F111" s="212" t="s">
        <v>304</v>
      </c>
      <c r="G111" s="84">
        <v>69753</v>
      </c>
      <c r="H111" s="208">
        <v>1935</v>
      </c>
      <c r="I111" s="212">
        <v>5724</v>
      </c>
      <c r="J111" s="84">
        <v>1627</v>
      </c>
      <c r="K111" s="212">
        <v>5554</v>
      </c>
      <c r="L111" s="84">
        <v>1593</v>
      </c>
      <c r="M111" s="208">
        <v>8</v>
      </c>
      <c r="N111" s="208">
        <v>127</v>
      </c>
      <c r="O111" s="208">
        <v>54</v>
      </c>
      <c r="P111" s="208">
        <v>5573</v>
      </c>
      <c r="Q111" s="208">
        <v>264</v>
      </c>
      <c r="R111" s="332">
        <v>3560</v>
      </c>
      <c r="S111" s="84">
        <v>897</v>
      </c>
      <c r="T111" s="306"/>
      <c r="U111" s="167"/>
      <c r="V111" s="166">
        <v>190841</v>
      </c>
      <c r="W111" s="84">
        <v>69244</v>
      </c>
      <c r="X111" s="306"/>
      <c r="Y111" s="167"/>
      <c r="Z111" s="198">
        <v>41</v>
      </c>
      <c r="AA111" s="198">
        <v>7902</v>
      </c>
      <c r="AB111" s="212"/>
      <c r="AC111" s="212"/>
      <c r="AD111" s="305"/>
      <c r="AE111" s="331" t="s">
        <v>182</v>
      </c>
    </row>
    <row r="112" spans="1:31" ht="15.95" customHeight="1" x14ac:dyDescent="0.15">
      <c r="A112" s="303">
        <v>22</v>
      </c>
      <c r="B112" s="98" t="s">
        <v>52</v>
      </c>
      <c r="C112" s="304" t="s">
        <v>183</v>
      </c>
      <c r="D112" s="325" t="s">
        <v>54</v>
      </c>
      <c r="E112" s="325" t="s">
        <v>54</v>
      </c>
      <c r="F112" s="332">
        <v>143760</v>
      </c>
      <c r="G112" s="84">
        <v>42268</v>
      </c>
      <c r="H112" s="333">
        <v>1433</v>
      </c>
      <c r="I112" s="332">
        <v>5491</v>
      </c>
      <c r="J112" s="84">
        <v>1622</v>
      </c>
      <c r="K112" s="332">
        <v>3437</v>
      </c>
      <c r="L112" s="84">
        <v>1588</v>
      </c>
      <c r="M112" s="333">
        <v>6</v>
      </c>
      <c r="N112" s="334">
        <v>106</v>
      </c>
      <c r="O112" s="334">
        <v>64</v>
      </c>
      <c r="P112" s="333">
        <v>1746</v>
      </c>
      <c r="Q112" s="333">
        <v>265</v>
      </c>
      <c r="R112" s="332">
        <v>2599</v>
      </c>
      <c r="S112" s="84">
        <v>756</v>
      </c>
      <c r="T112" s="335"/>
      <c r="U112" s="167"/>
      <c r="V112" s="166">
        <v>198227</v>
      </c>
      <c r="W112" s="84">
        <v>71083</v>
      </c>
      <c r="X112" s="335"/>
      <c r="Y112" s="167"/>
      <c r="Z112" s="336">
        <v>45</v>
      </c>
      <c r="AA112" s="336">
        <v>5827</v>
      </c>
      <c r="AB112" s="332"/>
      <c r="AC112" s="332"/>
      <c r="AD112" s="305"/>
      <c r="AE112" s="337" t="s">
        <v>51</v>
      </c>
    </row>
    <row r="113" spans="1:31" ht="15.95" customHeight="1" x14ac:dyDescent="0.15">
      <c r="A113" s="303">
        <v>23</v>
      </c>
      <c r="B113" s="628" t="s">
        <v>184</v>
      </c>
      <c r="C113" s="677"/>
      <c r="D113" s="231">
        <v>61.78</v>
      </c>
      <c r="E113" s="105">
        <v>488490</v>
      </c>
      <c r="F113" s="330">
        <v>295906</v>
      </c>
      <c r="G113" s="84">
        <v>103986</v>
      </c>
      <c r="H113" s="338">
        <v>3682</v>
      </c>
      <c r="I113" s="17">
        <v>15718</v>
      </c>
      <c r="J113" s="339">
        <v>4844</v>
      </c>
      <c r="K113" s="330">
        <v>15124</v>
      </c>
      <c r="L113" s="340">
        <v>4650</v>
      </c>
      <c r="M113" s="338">
        <v>25</v>
      </c>
      <c r="N113" s="341">
        <v>293</v>
      </c>
      <c r="O113" s="341">
        <v>116</v>
      </c>
      <c r="P113" s="338">
        <v>7213</v>
      </c>
      <c r="Q113" s="338">
        <v>308</v>
      </c>
      <c r="R113" s="330">
        <v>15106</v>
      </c>
      <c r="S113" s="84">
        <v>2369</v>
      </c>
      <c r="T113" s="101">
        <v>1290</v>
      </c>
      <c r="U113" s="342">
        <v>268</v>
      </c>
      <c r="V113" s="101">
        <v>794728</v>
      </c>
      <c r="W113" s="84">
        <v>292326</v>
      </c>
      <c r="X113" s="101">
        <v>121424</v>
      </c>
      <c r="Y113" s="84">
        <v>52295</v>
      </c>
      <c r="Z113" s="104">
        <v>155</v>
      </c>
      <c r="AA113" s="104">
        <v>9425</v>
      </c>
      <c r="AB113" s="104">
        <v>2</v>
      </c>
      <c r="AC113" s="104">
        <v>47</v>
      </c>
      <c r="AD113" s="96" t="s">
        <v>185</v>
      </c>
      <c r="AE113" s="199" t="s">
        <v>186</v>
      </c>
    </row>
    <row r="114" spans="1:31" ht="15" customHeight="1" x14ac:dyDescent="0.15">
      <c r="A114" s="303">
        <v>24</v>
      </c>
      <c r="B114" s="8" t="s">
        <v>64</v>
      </c>
      <c r="C114" s="323" t="s">
        <v>187</v>
      </c>
      <c r="D114" s="165" t="s">
        <v>54</v>
      </c>
      <c r="E114" s="110" t="s">
        <v>54</v>
      </c>
      <c r="F114" s="330">
        <v>362338</v>
      </c>
      <c r="G114" s="84">
        <v>120854</v>
      </c>
      <c r="H114" s="338">
        <v>7967</v>
      </c>
      <c r="I114" s="17">
        <v>9288</v>
      </c>
      <c r="J114" s="339">
        <v>2525</v>
      </c>
      <c r="K114" s="330">
        <v>9020</v>
      </c>
      <c r="L114" s="340">
        <v>2428</v>
      </c>
      <c r="M114" s="338">
        <v>16</v>
      </c>
      <c r="N114" s="341">
        <v>186</v>
      </c>
      <c r="O114" s="341">
        <v>198</v>
      </c>
      <c r="P114" s="338">
        <v>11880</v>
      </c>
      <c r="Q114" s="338">
        <v>265</v>
      </c>
      <c r="R114" s="330">
        <v>9275</v>
      </c>
      <c r="S114" s="84">
        <v>1833</v>
      </c>
      <c r="T114" s="101"/>
      <c r="U114" s="92"/>
      <c r="V114" s="101">
        <v>478657</v>
      </c>
      <c r="W114" s="94">
        <v>165355</v>
      </c>
      <c r="X114" s="101"/>
      <c r="Y114" s="85"/>
      <c r="Z114" s="104"/>
      <c r="AA114" s="104">
        <v>8477</v>
      </c>
      <c r="AB114" s="311"/>
      <c r="AC114" s="104"/>
      <c r="AD114" s="313"/>
      <c r="AE114" s="343" t="s">
        <v>188</v>
      </c>
    </row>
    <row r="115" spans="1:31" ht="16.5" customHeight="1" x14ac:dyDescent="0.15">
      <c r="A115" s="303">
        <v>25</v>
      </c>
      <c r="B115" s="8" t="s">
        <v>64</v>
      </c>
      <c r="C115" s="323" t="s">
        <v>189</v>
      </c>
      <c r="D115" s="165" t="s">
        <v>54</v>
      </c>
      <c r="E115" s="110" t="s">
        <v>54</v>
      </c>
      <c r="F115" s="5">
        <v>164117</v>
      </c>
      <c r="G115" s="84">
        <v>55400</v>
      </c>
      <c r="H115" s="104">
        <v>8433</v>
      </c>
      <c r="I115" s="17">
        <v>7193</v>
      </c>
      <c r="J115" s="339">
        <v>1911</v>
      </c>
      <c r="K115" s="5">
        <v>6825</v>
      </c>
      <c r="L115" s="94">
        <v>1836</v>
      </c>
      <c r="M115" s="105">
        <v>9</v>
      </c>
      <c r="N115" s="104">
        <v>135</v>
      </c>
      <c r="O115" s="104">
        <v>254</v>
      </c>
      <c r="P115" s="105">
        <v>2777</v>
      </c>
      <c r="Q115" s="104">
        <v>268</v>
      </c>
      <c r="R115" s="330">
        <v>6862</v>
      </c>
      <c r="S115" s="84">
        <v>1093</v>
      </c>
      <c r="T115" s="101"/>
      <c r="U115" s="92"/>
      <c r="V115" s="101">
        <v>310951</v>
      </c>
      <c r="W115" s="84">
        <v>106975</v>
      </c>
      <c r="X115" s="101"/>
      <c r="Y115" s="85"/>
      <c r="Z115" s="311"/>
      <c r="AA115" s="104">
        <v>2241</v>
      </c>
      <c r="AB115" s="311"/>
      <c r="AC115" s="104"/>
      <c r="AD115" s="313"/>
      <c r="AE115" s="199" t="s">
        <v>190</v>
      </c>
    </row>
    <row r="116" spans="1:31" ht="15.95" customHeight="1" x14ac:dyDescent="0.15">
      <c r="A116" s="303">
        <v>26</v>
      </c>
      <c r="B116" s="628" t="s">
        <v>191</v>
      </c>
      <c r="C116" s="677"/>
      <c r="D116" s="222">
        <v>41.72</v>
      </c>
      <c r="E116" s="336">
        <v>262875</v>
      </c>
      <c r="F116" s="327">
        <v>289873</v>
      </c>
      <c r="G116" s="84">
        <v>123294</v>
      </c>
      <c r="H116" s="336">
        <v>5734</v>
      </c>
      <c r="I116" s="327">
        <v>11142</v>
      </c>
      <c r="J116" s="94">
        <v>2419</v>
      </c>
      <c r="K116" s="327">
        <v>7987</v>
      </c>
      <c r="L116" s="94">
        <v>2065</v>
      </c>
      <c r="M116" s="322">
        <v>14</v>
      </c>
      <c r="N116" s="336">
        <v>94</v>
      </c>
      <c r="O116" s="336">
        <v>122</v>
      </c>
      <c r="P116" s="322">
        <v>13404</v>
      </c>
      <c r="Q116" s="336">
        <v>252</v>
      </c>
      <c r="R116" s="332">
        <v>12037</v>
      </c>
      <c r="S116" s="84">
        <v>2452</v>
      </c>
      <c r="T116" s="166">
        <v>806</v>
      </c>
      <c r="U116" s="342">
        <v>315</v>
      </c>
      <c r="V116" s="166">
        <v>524193</v>
      </c>
      <c r="W116" s="84">
        <v>202023</v>
      </c>
      <c r="X116" s="166">
        <v>31508</v>
      </c>
      <c r="Y116" s="84">
        <v>17208</v>
      </c>
      <c r="Z116" s="336">
        <v>150</v>
      </c>
      <c r="AA116" s="336">
        <v>79392</v>
      </c>
      <c r="AB116" s="322">
        <v>1</v>
      </c>
      <c r="AC116" s="322">
        <v>21</v>
      </c>
      <c r="AD116" s="313" t="s">
        <v>150</v>
      </c>
      <c r="AE116" s="344" t="s">
        <v>192</v>
      </c>
    </row>
    <row r="117" spans="1:31" ht="15.95" customHeight="1" x14ac:dyDescent="0.15">
      <c r="A117" s="303">
        <v>27</v>
      </c>
      <c r="B117" s="8" t="s">
        <v>64</v>
      </c>
      <c r="C117" s="315" t="s">
        <v>193</v>
      </c>
      <c r="D117" s="209" t="s">
        <v>54</v>
      </c>
      <c r="E117" s="325" t="s">
        <v>54</v>
      </c>
      <c r="F117" s="327">
        <v>178400</v>
      </c>
      <c r="G117" s="84">
        <v>54693</v>
      </c>
      <c r="H117" s="336">
        <v>10423</v>
      </c>
      <c r="I117" s="327">
        <v>7539</v>
      </c>
      <c r="J117" s="94">
        <v>1777</v>
      </c>
      <c r="K117" s="327">
        <v>5955</v>
      </c>
      <c r="L117" s="94">
        <v>1433</v>
      </c>
      <c r="M117" s="322">
        <v>14</v>
      </c>
      <c r="N117" s="336">
        <v>67</v>
      </c>
      <c r="O117" s="336">
        <v>178</v>
      </c>
      <c r="P117" s="322">
        <v>4751</v>
      </c>
      <c r="Q117" s="336">
        <v>252</v>
      </c>
      <c r="R117" s="332">
        <v>8255</v>
      </c>
      <c r="S117" s="84">
        <v>1654</v>
      </c>
      <c r="T117" s="345" t="s">
        <v>54</v>
      </c>
      <c r="U117" s="346" t="s">
        <v>54</v>
      </c>
      <c r="V117" s="166">
        <v>370064</v>
      </c>
      <c r="W117" s="84">
        <v>138536</v>
      </c>
      <c r="X117" s="345" t="s">
        <v>54</v>
      </c>
      <c r="Y117" s="346" t="s">
        <v>54</v>
      </c>
      <c r="Z117" s="322" t="s">
        <v>54</v>
      </c>
      <c r="AA117" s="325" t="s">
        <v>54</v>
      </c>
      <c r="AB117" s="325"/>
      <c r="AC117" s="325"/>
      <c r="AD117" s="209"/>
      <c r="AE117" s="347" t="s">
        <v>194</v>
      </c>
    </row>
    <row r="118" spans="1:31" ht="15.95" customHeight="1" x14ac:dyDescent="0.15">
      <c r="A118" s="303">
        <v>28</v>
      </c>
      <c r="B118" s="8" t="s">
        <v>64</v>
      </c>
      <c r="C118" s="315" t="s">
        <v>195</v>
      </c>
      <c r="D118" s="209" t="s">
        <v>54</v>
      </c>
      <c r="E118" s="325" t="s">
        <v>54</v>
      </c>
      <c r="F118" s="327">
        <v>138374</v>
      </c>
      <c r="G118" s="84">
        <v>58057</v>
      </c>
      <c r="H118" s="336">
        <v>7743</v>
      </c>
      <c r="I118" s="327">
        <v>6837</v>
      </c>
      <c r="J118" s="94">
        <v>1543</v>
      </c>
      <c r="K118" s="327">
        <v>5438</v>
      </c>
      <c r="L118" s="94">
        <v>1391</v>
      </c>
      <c r="M118" s="322">
        <v>14</v>
      </c>
      <c r="N118" s="336">
        <v>75</v>
      </c>
      <c r="O118" s="336">
        <v>136</v>
      </c>
      <c r="P118" s="322">
        <v>3306</v>
      </c>
      <c r="Q118" s="336">
        <v>224</v>
      </c>
      <c r="R118" s="332">
        <v>5990</v>
      </c>
      <c r="S118" s="84">
        <v>1123</v>
      </c>
      <c r="T118" s="345" t="s">
        <v>54</v>
      </c>
      <c r="U118" s="346" t="s">
        <v>54</v>
      </c>
      <c r="V118" s="166">
        <v>234651</v>
      </c>
      <c r="W118" s="84">
        <v>98640</v>
      </c>
      <c r="X118" s="345" t="s">
        <v>54</v>
      </c>
      <c r="Y118" s="346" t="s">
        <v>54</v>
      </c>
      <c r="Z118" s="322" t="s">
        <v>54</v>
      </c>
      <c r="AA118" s="325" t="s">
        <v>54</v>
      </c>
      <c r="AB118" s="325"/>
      <c r="AC118" s="325"/>
      <c r="AD118" s="209"/>
      <c r="AE118" s="347" t="s">
        <v>196</v>
      </c>
    </row>
    <row r="119" spans="1:31" ht="15.95" customHeight="1" x14ac:dyDescent="0.15">
      <c r="A119" s="303">
        <v>29</v>
      </c>
      <c r="B119" s="8" t="s">
        <v>64</v>
      </c>
      <c r="C119" s="315" t="s">
        <v>197</v>
      </c>
      <c r="D119" s="209" t="s">
        <v>54</v>
      </c>
      <c r="E119" s="325" t="s">
        <v>54</v>
      </c>
      <c r="F119" s="327">
        <v>94633</v>
      </c>
      <c r="G119" s="84">
        <v>32950</v>
      </c>
      <c r="H119" s="336">
        <v>5609</v>
      </c>
      <c r="I119" s="327">
        <v>6506</v>
      </c>
      <c r="J119" s="94">
        <v>1910</v>
      </c>
      <c r="K119" s="327">
        <v>5379</v>
      </c>
      <c r="L119" s="94">
        <v>1654</v>
      </c>
      <c r="M119" s="322">
        <v>12</v>
      </c>
      <c r="N119" s="336">
        <v>68</v>
      </c>
      <c r="O119" s="336">
        <v>106</v>
      </c>
      <c r="P119" s="322">
        <v>1330</v>
      </c>
      <c r="Q119" s="336">
        <v>250</v>
      </c>
      <c r="R119" s="332">
        <v>4963</v>
      </c>
      <c r="S119" s="84">
        <v>1651</v>
      </c>
      <c r="T119" s="345" t="s">
        <v>54</v>
      </c>
      <c r="U119" s="346" t="s">
        <v>54</v>
      </c>
      <c r="V119" s="166">
        <v>325126</v>
      </c>
      <c r="W119" s="84">
        <v>158139</v>
      </c>
      <c r="X119" s="345" t="s">
        <v>54</v>
      </c>
      <c r="Y119" s="346" t="s">
        <v>54</v>
      </c>
      <c r="Z119" s="322" t="s">
        <v>54</v>
      </c>
      <c r="AA119" s="325" t="s">
        <v>54</v>
      </c>
      <c r="AB119" s="325"/>
      <c r="AC119" s="325"/>
      <c r="AD119" s="209"/>
      <c r="AE119" s="344"/>
    </row>
    <row r="120" spans="1:31" ht="15.95" customHeight="1" x14ac:dyDescent="0.15">
      <c r="A120" s="303">
        <v>30</v>
      </c>
      <c r="B120" s="628" t="s">
        <v>198</v>
      </c>
      <c r="C120" s="662"/>
      <c r="D120" s="320">
        <v>25.39</v>
      </c>
      <c r="E120" s="104">
        <v>63795</v>
      </c>
      <c r="F120" s="5">
        <v>129653</v>
      </c>
      <c r="G120" s="84">
        <v>43903</v>
      </c>
      <c r="H120" s="105">
        <v>924</v>
      </c>
      <c r="I120" s="5">
        <v>4086</v>
      </c>
      <c r="J120" s="94">
        <v>1438</v>
      </c>
      <c r="K120" s="5">
        <v>3344</v>
      </c>
      <c r="L120" s="94">
        <v>1095</v>
      </c>
      <c r="M120" s="105">
        <v>9</v>
      </c>
      <c r="N120" s="105">
        <v>91</v>
      </c>
      <c r="O120" s="105">
        <v>0</v>
      </c>
      <c r="P120" s="105">
        <v>1898</v>
      </c>
      <c r="Q120" s="105">
        <v>249</v>
      </c>
      <c r="R120" s="330">
        <v>10689</v>
      </c>
      <c r="S120" s="94">
        <v>1790</v>
      </c>
      <c r="T120" s="678" t="s">
        <v>95</v>
      </c>
      <c r="U120" s="679"/>
      <c r="V120" s="101">
        <v>164006</v>
      </c>
      <c r="W120" s="84">
        <v>74728</v>
      </c>
      <c r="X120" s="166">
        <v>5058</v>
      </c>
      <c r="Y120" s="84">
        <v>2502</v>
      </c>
      <c r="Z120" s="104">
        <v>21</v>
      </c>
      <c r="AA120" s="348">
        <v>4642</v>
      </c>
      <c r="AB120" s="105">
        <v>1</v>
      </c>
      <c r="AC120" s="105">
        <v>12</v>
      </c>
      <c r="AD120" s="96" t="s">
        <v>150</v>
      </c>
      <c r="AE120" s="344"/>
    </row>
    <row r="121" spans="1:31" ht="15.95" customHeight="1" x14ac:dyDescent="0.15">
      <c r="A121" s="303">
        <v>31</v>
      </c>
      <c r="B121" s="8" t="s">
        <v>64</v>
      </c>
      <c r="C121" s="142" t="s">
        <v>199</v>
      </c>
      <c r="D121" s="316" t="s">
        <v>54</v>
      </c>
      <c r="E121" s="316" t="s">
        <v>54</v>
      </c>
      <c r="F121" s="5">
        <v>102065</v>
      </c>
      <c r="G121" s="84">
        <v>38409</v>
      </c>
      <c r="H121" s="105">
        <v>736</v>
      </c>
      <c r="I121" s="5">
        <v>3872</v>
      </c>
      <c r="J121" s="94">
        <v>1338</v>
      </c>
      <c r="K121" s="5">
        <v>3592</v>
      </c>
      <c r="L121" s="94">
        <v>1197</v>
      </c>
      <c r="M121" s="105">
        <v>10</v>
      </c>
      <c r="N121" s="105">
        <v>86</v>
      </c>
      <c r="O121" s="105">
        <v>0</v>
      </c>
      <c r="P121" s="104">
        <v>3894</v>
      </c>
      <c r="Q121" s="105">
        <v>248</v>
      </c>
      <c r="R121" s="349" t="s">
        <v>54</v>
      </c>
      <c r="S121" s="350" t="s">
        <v>54</v>
      </c>
      <c r="T121" s="166"/>
      <c r="U121" s="92"/>
      <c r="V121" s="101">
        <v>147438</v>
      </c>
      <c r="W121" s="84">
        <v>65394</v>
      </c>
      <c r="X121" s="166"/>
      <c r="Y121" s="85"/>
      <c r="Z121" s="105" t="s">
        <v>54</v>
      </c>
      <c r="AA121" s="105">
        <v>3886</v>
      </c>
      <c r="AB121" s="105"/>
      <c r="AC121" s="208"/>
      <c r="AD121" s="96"/>
      <c r="AE121" s="344"/>
    </row>
    <row r="122" spans="1:31" s="367" customFormat="1" ht="15.95" customHeight="1" x14ac:dyDescent="0.15">
      <c r="A122" s="351">
        <v>32</v>
      </c>
      <c r="B122" s="680" t="s">
        <v>200</v>
      </c>
      <c r="C122" s="681"/>
      <c r="D122" s="352">
        <v>12.71</v>
      </c>
      <c r="E122" s="353">
        <v>142279</v>
      </c>
      <c r="F122" s="354">
        <v>195876</v>
      </c>
      <c r="G122" s="355">
        <v>53641</v>
      </c>
      <c r="H122" s="354">
        <v>3718</v>
      </c>
      <c r="I122" s="354">
        <v>12227</v>
      </c>
      <c r="J122" s="356">
        <v>3245</v>
      </c>
      <c r="K122" s="354">
        <v>11238</v>
      </c>
      <c r="L122" s="356">
        <v>3050</v>
      </c>
      <c r="M122" s="353">
        <v>9</v>
      </c>
      <c r="N122" s="354">
        <v>83</v>
      </c>
      <c r="O122" s="353">
        <v>45</v>
      </c>
      <c r="P122" s="357">
        <v>4031</v>
      </c>
      <c r="Q122" s="354">
        <v>246</v>
      </c>
      <c r="R122" s="358">
        <v>9788</v>
      </c>
      <c r="S122" s="359" t="s">
        <v>90</v>
      </c>
      <c r="T122" s="360"/>
      <c r="U122" s="361">
        <v>0</v>
      </c>
      <c r="V122" s="360">
        <v>276534</v>
      </c>
      <c r="W122" s="362">
        <v>140325</v>
      </c>
      <c r="X122" s="360"/>
      <c r="Y122" s="363"/>
      <c r="Z122" s="364">
        <v>35</v>
      </c>
      <c r="AA122" s="364">
        <v>3913</v>
      </c>
      <c r="AB122" s="364"/>
      <c r="AC122" s="364"/>
      <c r="AD122" s="365"/>
      <c r="AE122" s="366"/>
    </row>
    <row r="123" spans="1:31" ht="13.5" customHeight="1" x14ac:dyDescent="0.15">
      <c r="A123" s="368"/>
      <c r="B123" s="697"/>
      <c r="C123" s="697"/>
      <c r="D123" s="369"/>
      <c r="E123" s="370"/>
      <c r="F123" s="233"/>
      <c r="G123" s="371"/>
      <c r="H123" s="370"/>
      <c r="I123" s="233"/>
      <c r="J123" s="371"/>
      <c r="K123" s="233"/>
      <c r="L123" s="371"/>
      <c r="M123" s="370"/>
      <c r="N123" s="370"/>
      <c r="O123" s="370"/>
      <c r="P123" s="370"/>
      <c r="Q123" s="370"/>
      <c r="R123" s="372"/>
      <c r="S123" s="373"/>
      <c r="T123" s="374"/>
      <c r="U123" s="375"/>
      <c r="V123" s="374"/>
      <c r="W123" s="234"/>
      <c r="X123" s="374"/>
      <c r="Y123" s="373"/>
      <c r="Z123" s="376"/>
      <c r="AA123" s="376"/>
      <c r="AB123" s="370"/>
      <c r="AC123" s="370"/>
      <c r="AD123" s="377"/>
      <c r="AE123" s="235"/>
    </row>
    <row r="124" spans="1:31" ht="15.95" customHeight="1" x14ac:dyDescent="0.15">
      <c r="A124" s="378"/>
      <c r="B124" s="379" t="s">
        <v>201</v>
      </c>
      <c r="C124" s="113"/>
      <c r="D124" s="380"/>
      <c r="E124" s="381"/>
      <c r="F124" s="6"/>
      <c r="G124" s="382"/>
      <c r="H124" s="381"/>
      <c r="I124" s="106"/>
      <c r="J124" s="342"/>
      <c r="K124" s="383"/>
      <c r="L124" s="384"/>
      <c r="M124" s="385"/>
      <c r="N124" s="15"/>
      <c r="O124" s="15"/>
      <c r="P124" s="15"/>
      <c r="Q124" s="5"/>
      <c r="R124" s="386"/>
      <c r="S124" s="387"/>
      <c r="T124" s="101"/>
      <c r="U124" s="92"/>
      <c r="V124" s="101"/>
      <c r="W124" s="388"/>
      <c r="X124" s="101"/>
      <c r="Y124" s="387"/>
      <c r="Z124" s="311"/>
      <c r="AA124" s="311"/>
      <c r="AB124" s="15"/>
      <c r="AC124" s="15"/>
      <c r="AD124" s="121"/>
      <c r="AE124" s="389"/>
    </row>
    <row r="125" spans="1:31" ht="15.95" customHeight="1" x14ac:dyDescent="0.15">
      <c r="A125" s="378">
        <v>1</v>
      </c>
      <c r="B125" s="698" t="s">
        <v>202</v>
      </c>
      <c r="C125" s="629"/>
      <c r="D125" s="390">
        <v>16.66</v>
      </c>
      <c r="E125" s="311">
        <v>117313</v>
      </c>
      <c r="F125" s="6">
        <v>450451</v>
      </c>
      <c r="G125" s="84">
        <v>168191</v>
      </c>
      <c r="H125" s="104">
        <v>10073</v>
      </c>
      <c r="I125" s="5">
        <v>15329</v>
      </c>
      <c r="J125" s="84">
        <v>4425</v>
      </c>
      <c r="K125" s="5">
        <v>14871</v>
      </c>
      <c r="L125" s="84">
        <v>4327</v>
      </c>
      <c r="M125" s="385">
        <v>10</v>
      </c>
      <c r="N125" s="105">
        <v>140</v>
      </c>
      <c r="O125" s="104">
        <v>69</v>
      </c>
      <c r="P125" s="105">
        <v>13519</v>
      </c>
      <c r="Q125" s="101">
        <v>295</v>
      </c>
      <c r="R125" s="330">
        <v>12350</v>
      </c>
      <c r="S125" s="84">
        <v>2418</v>
      </c>
      <c r="T125" s="101">
        <v>0</v>
      </c>
      <c r="U125" s="92">
        <v>0</v>
      </c>
      <c r="V125" s="101">
        <v>347728</v>
      </c>
      <c r="W125" s="84">
        <v>151289</v>
      </c>
      <c r="X125" s="101">
        <v>0</v>
      </c>
      <c r="Y125" s="85">
        <v>0</v>
      </c>
      <c r="Z125" s="104">
        <v>58</v>
      </c>
      <c r="AA125" s="104">
        <v>5883</v>
      </c>
      <c r="AB125" s="105">
        <v>0</v>
      </c>
      <c r="AC125" s="105">
        <v>0</v>
      </c>
      <c r="AD125" s="96" t="s">
        <v>203</v>
      </c>
      <c r="AE125" s="344" t="s">
        <v>204</v>
      </c>
    </row>
    <row r="126" spans="1:31" ht="15.95" customHeight="1" x14ac:dyDescent="0.15">
      <c r="A126" s="378">
        <v>2</v>
      </c>
      <c r="B126" s="391" t="s">
        <v>64</v>
      </c>
      <c r="C126" s="9" t="s">
        <v>205</v>
      </c>
      <c r="D126" s="165" t="s">
        <v>54</v>
      </c>
      <c r="E126" s="165" t="s">
        <v>54</v>
      </c>
      <c r="F126" s="392" t="s">
        <v>54</v>
      </c>
      <c r="G126" s="393" t="s">
        <v>54</v>
      </c>
      <c r="H126" s="165" t="s">
        <v>54</v>
      </c>
      <c r="I126" s="349" t="s">
        <v>54</v>
      </c>
      <c r="J126" s="350" t="s">
        <v>54</v>
      </c>
      <c r="K126" s="349" t="s">
        <v>54</v>
      </c>
      <c r="L126" s="350" t="s">
        <v>54</v>
      </c>
      <c r="M126" s="385">
        <v>2</v>
      </c>
      <c r="N126" s="105">
        <v>14</v>
      </c>
      <c r="O126" s="121" t="s">
        <v>54</v>
      </c>
      <c r="P126" s="121" t="s">
        <v>54</v>
      </c>
      <c r="Q126" s="101">
        <v>236</v>
      </c>
      <c r="R126" s="349" t="s">
        <v>54</v>
      </c>
      <c r="S126" s="350" t="s">
        <v>54</v>
      </c>
      <c r="T126" s="394"/>
      <c r="U126" s="395"/>
      <c r="V126" s="101">
        <v>43090</v>
      </c>
      <c r="W126" s="84">
        <v>10679</v>
      </c>
      <c r="X126" s="394"/>
      <c r="Y126" s="395"/>
      <c r="Z126" s="349" t="s">
        <v>54</v>
      </c>
      <c r="AA126" s="349" t="s">
        <v>54</v>
      </c>
      <c r="AB126" s="109"/>
      <c r="AC126" s="109"/>
      <c r="AD126" s="96"/>
      <c r="AE126" s="344"/>
    </row>
    <row r="127" spans="1:31" ht="15.95" customHeight="1" x14ac:dyDescent="0.15">
      <c r="A127" s="378">
        <v>3</v>
      </c>
      <c r="B127" s="391" t="s">
        <v>64</v>
      </c>
      <c r="C127" s="9" t="s">
        <v>206</v>
      </c>
      <c r="D127" s="165" t="s">
        <v>54</v>
      </c>
      <c r="E127" s="165" t="s">
        <v>54</v>
      </c>
      <c r="F127" s="392" t="s">
        <v>54</v>
      </c>
      <c r="G127" s="393" t="s">
        <v>54</v>
      </c>
      <c r="H127" s="165" t="s">
        <v>54</v>
      </c>
      <c r="I127" s="349" t="s">
        <v>54</v>
      </c>
      <c r="J127" s="350" t="s">
        <v>54</v>
      </c>
      <c r="K127" s="349" t="s">
        <v>54</v>
      </c>
      <c r="L127" s="350" t="s">
        <v>54</v>
      </c>
      <c r="M127" s="385">
        <v>2</v>
      </c>
      <c r="N127" s="105">
        <v>9</v>
      </c>
      <c r="O127" s="121" t="s">
        <v>54</v>
      </c>
      <c r="P127" s="121" t="s">
        <v>54</v>
      </c>
      <c r="Q127" s="101">
        <v>236</v>
      </c>
      <c r="R127" s="349" t="s">
        <v>54</v>
      </c>
      <c r="S127" s="350" t="s">
        <v>54</v>
      </c>
      <c r="T127" s="394"/>
      <c r="U127" s="395"/>
      <c r="V127" s="101">
        <v>38557</v>
      </c>
      <c r="W127" s="84">
        <v>8475</v>
      </c>
      <c r="X127" s="394"/>
      <c r="Y127" s="395"/>
      <c r="Z127" s="349" t="s">
        <v>54</v>
      </c>
      <c r="AA127" s="349" t="s">
        <v>54</v>
      </c>
      <c r="AB127" s="109"/>
      <c r="AC127" s="109"/>
      <c r="AD127" s="96"/>
      <c r="AE127" s="344"/>
    </row>
    <row r="128" spans="1:31" ht="15.95" customHeight="1" x14ac:dyDescent="0.15">
      <c r="A128" s="378">
        <v>4</v>
      </c>
      <c r="B128" s="391" t="s">
        <v>64</v>
      </c>
      <c r="C128" s="9" t="s">
        <v>207</v>
      </c>
      <c r="D128" s="165" t="s">
        <v>54</v>
      </c>
      <c r="E128" s="165" t="s">
        <v>54</v>
      </c>
      <c r="F128" s="392" t="s">
        <v>54</v>
      </c>
      <c r="G128" s="393" t="s">
        <v>54</v>
      </c>
      <c r="H128" s="165" t="s">
        <v>54</v>
      </c>
      <c r="I128" s="349" t="s">
        <v>54</v>
      </c>
      <c r="J128" s="350" t="s">
        <v>54</v>
      </c>
      <c r="K128" s="349" t="s">
        <v>54</v>
      </c>
      <c r="L128" s="350" t="s">
        <v>54</v>
      </c>
      <c r="M128" s="385">
        <v>2</v>
      </c>
      <c r="N128" s="105">
        <v>9</v>
      </c>
      <c r="O128" s="121" t="s">
        <v>54</v>
      </c>
      <c r="P128" s="121" t="s">
        <v>54</v>
      </c>
      <c r="Q128" s="101">
        <v>236</v>
      </c>
      <c r="R128" s="349" t="s">
        <v>54</v>
      </c>
      <c r="S128" s="350" t="s">
        <v>54</v>
      </c>
      <c r="T128" s="394"/>
      <c r="U128" s="395"/>
      <c r="V128" s="101">
        <v>19960</v>
      </c>
      <c r="W128" s="84">
        <v>7328</v>
      </c>
      <c r="X128" s="394"/>
      <c r="Y128" s="395"/>
      <c r="Z128" s="349" t="s">
        <v>54</v>
      </c>
      <c r="AA128" s="349" t="s">
        <v>54</v>
      </c>
      <c r="AB128" s="109"/>
      <c r="AC128" s="109"/>
      <c r="AD128" s="96"/>
      <c r="AE128" s="344"/>
    </row>
    <row r="129" spans="1:39" ht="15.95" customHeight="1" x14ac:dyDescent="0.15">
      <c r="A129" s="378">
        <v>5</v>
      </c>
      <c r="B129" s="391" t="s">
        <v>64</v>
      </c>
      <c r="C129" s="9" t="s">
        <v>208</v>
      </c>
      <c r="D129" s="165" t="s">
        <v>54</v>
      </c>
      <c r="E129" s="165" t="s">
        <v>54</v>
      </c>
      <c r="F129" s="392" t="s">
        <v>54</v>
      </c>
      <c r="G129" s="393" t="s">
        <v>54</v>
      </c>
      <c r="H129" s="165" t="s">
        <v>54</v>
      </c>
      <c r="I129" s="349" t="s">
        <v>54</v>
      </c>
      <c r="J129" s="350" t="s">
        <v>54</v>
      </c>
      <c r="K129" s="349" t="s">
        <v>54</v>
      </c>
      <c r="L129" s="350" t="s">
        <v>54</v>
      </c>
      <c r="M129" s="385">
        <v>2</v>
      </c>
      <c r="N129" s="105">
        <v>12</v>
      </c>
      <c r="O129" s="121" t="s">
        <v>54</v>
      </c>
      <c r="P129" s="121" t="s">
        <v>54</v>
      </c>
      <c r="Q129" s="101">
        <v>218</v>
      </c>
      <c r="R129" s="349" t="s">
        <v>54</v>
      </c>
      <c r="S129" s="350" t="s">
        <v>54</v>
      </c>
      <c r="T129" s="394"/>
      <c r="U129" s="395"/>
      <c r="V129" s="101">
        <v>35835</v>
      </c>
      <c r="W129" s="84">
        <v>7030</v>
      </c>
      <c r="X129" s="394"/>
      <c r="Y129" s="395"/>
      <c r="Z129" s="349" t="s">
        <v>54</v>
      </c>
      <c r="AA129" s="349" t="s">
        <v>54</v>
      </c>
      <c r="AB129" s="109"/>
      <c r="AC129" s="109"/>
      <c r="AD129" s="96"/>
      <c r="AE129" s="344" t="s">
        <v>209</v>
      </c>
    </row>
    <row r="130" spans="1:39" ht="15.95" customHeight="1" x14ac:dyDescent="0.15">
      <c r="A130" s="378">
        <v>6</v>
      </c>
      <c r="B130" s="391" t="s">
        <v>64</v>
      </c>
      <c r="C130" s="9" t="s">
        <v>210</v>
      </c>
      <c r="D130" s="165" t="s">
        <v>54</v>
      </c>
      <c r="E130" s="165" t="s">
        <v>54</v>
      </c>
      <c r="F130" s="392" t="s">
        <v>54</v>
      </c>
      <c r="G130" s="393" t="s">
        <v>54</v>
      </c>
      <c r="H130" s="165" t="s">
        <v>54</v>
      </c>
      <c r="I130" s="349" t="s">
        <v>54</v>
      </c>
      <c r="J130" s="350" t="s">
        <v>54</v>
      </c>
      <c r="K130" s="349" t="s">
        <v>54</v>
      </c>
      <c r="L130" s="350" t="s">
        <v>54</v>
      </c>
      <c r="M130" s="385">
        <v>2</v>
      </c>
      <c r="N130" s="105">
        <v>10</v>
      </c>
      <c r="O130" s="121" t="s">
        <v>54</v>
      </c>
      <c r="P130" s="121" t="s">
        <v>54</v>
      </c>
      <c r="Q130" s="101">
        <v>236</v>
      </c>
      <c r="R130" s="349" t="s">
        <v>54</v>
      </c>
      <c r="S130" s="350" t="s">
        <v>54</v>
      </c>
      <c r="T130" s="394"/>
      <c r="U130" s="395"/>
      <c r="V130" s="101">
        <v>34748</v>
      </c>
      <c r="W130" s="84">
        <v>8988</v>
      </c>
      <c r="X130" s="394"/>
      <c r="Y130" s="395"/>
      <c r="Z130" s="349" t="s">
        <v>54</v>
      </c>
      <c r="AA130" s="349" t="s">
        <v>54</v>
      </c>
      <c r="AB130" s="109"/>
      <c r="AC130" s="109"/>
      <c r="AD130" s="96"/>
      <c r="AE130" s="344"/>
    </row>
    <row r="131" spans="1:39" ht="15.95" customHeight="1" x14ac:dyDescent="0.15">
      <c r="A131" s="303">
        <v>7</v>
      </c>
      <c r="B131" s="629" t="s">
        <v>211</v>
      </c>
      <c r="C131" s="677"/>
      <c r="D131" s="231">
        <v>26.45</v>
      </c>
      <c r="E131" s="104">
        <v>109377</v>
      </c>
      <c r="F131" s="5">
        <v>255565</v>
      </c>
      <c r="G131" s="84">
        <v>89487</v>
      </c>
      <c r="H131" s="103">
        <v>6630</v>
      </c>
      <c r="I131" s="101">
        <v>4842</v>
      </c>
      <c r="J131" s="84">
        <v>1498</v>
      </c>
      <c r="K131" s="101">
        <v>3578</v>
      </c>
      <c r="L131" s="84">
        <v>1259</v>
      </c>
      <c r="M131" s="105">
        <v>9</v>
      </c>
      <c r="N131" s="105">
        <v>100</v>
      </c>
      <c r="O131" s="105">
        <v>44</v>
      </c>
      <c r="P131" s="104">
        <v>16224</v>
      </c>
      <c r="Q131" s="101">
        <v>283</v>
      </c>
      <c r="R131" s="330">
        <v>12714</v>
      </c>
      <c r="S131" s="84">
        <v>2779</v>
      </c>
      <c r="T131" s="101"/>
      <c r="U131" s="92"/>
      <c r="V131" s="101">
        <v>256760</v>
      </c>
      <c r="W131" s="84">
        <v>98804</v>
      </c>
      <c r="X131" s="101"/>
      <c r="Y131" s="85"/>
      <c r="Z131" s="109">
        <v>137</v>
      </c>
      <c r="AA131" s="104">
        <v>42201</v>
      </c>
      <c r="AB131" s="105"/>
      <c r="AC131" s="105"/>
      <c r="AD131" s="313"/>
      <c r="AE131" s="653" t="s">
        <v>212</v>
      </c>
    </row>
    <row r="132" spans="1:39" ht="15.95" customHeight="1" x14ac:dyDescent="0.15">
      <c r="A132" s="303">
        <v>8</v>
      </c>
      <c r="B132" s="396" t="s">
        <v>64</v>
      </c>
      <c r="C132" s="315" t="s">
        <v>213</v>
      </c>
      <c r="D132" s="165" t="s">
        <v>54</v>
      </c>
      <c r="E132" s="110" t="s">
        <v>54</v>
      </c>
      <c r="F132" s="5">
        <v>167924</v>
      </c>
      <c r="G132" s="84">
        <v>62467</v>
      </c>
      <c r="H132" s="103">
        <v>6819</v>
      </c>
      <c r="I132" s="5">
        <v>3804</v>
      </c>
      <c r="J132" s="84">
        <v>1067</v>
      </c>
      <c r="K132" s="5">
        <v>2947</v>
      </c>
      <c r="L132" s="84">
        <v>926</v>
      </c>
      <c r="M132" s="105">
        <v>6</v>
      </c>
      <c r="N132" s="105">
        <v>61</v>
      </c>
      <c r="O132" s="105">
        <v>66</v>
      </c>
      <c r="P132" s="109" t="s">
        <v>54</v>
      </c>
      <c r="Q132" s="104">
        <v>283</v>
      </c>
      <c r="R132" s="397" t="s">
        <v>54</v>
      </c>
      <c r="S132" s="201" t="s">
        <v>54</v>
      </c>
      <c r="T132" s="106"/>
      <c r="U132" s="398"/>
      <c r="V132" s="6">
        <v>195612</v>
      </c>
      <c r="W132" s="84">
        <v>64508</v>
      </c>
      <c r="X132" s="106"/>
      <c r="Y132" s="85"/>
      <c r="Z132" s="399">
        <v>25</v>
      </c>
      <c r="AA132" s="104">
        <v>2131</v>
      </c>
      <c r="AB132" s="105"/>
      <c r="AC132" s="105"/>
      <c r="AD132" s="313"/>
      <c r="AE132" s="653"/>
    </row>
    <row r="133" spans="1:39" ht="15.95" customHeight="1" x14ac:dyDescent="0.15">
      <c r="A133" s="303">
        <v>9</v>
      </c>
      <c r="B133" s="396" t="s">
        <v>64</v>
      </c>
      <c r="C133" s="315" t="s">
        <v>214</v>
      </c>
      <c r="D133" s="165" t="s">
        <v>54</v>
      </c>
      <c r="E133" s="110" t="s">
        <v>54</v>
      </c>
      <c r="F133" s="5">
        <v>31329</v>
      </c>
      <c r="G133" s="84">
        <v>11645</v>
      </c>
      <c r="H133" s="103">
        <v>1721</v>
      </c>
      <c r="I133" s="5">
        <v>1025</v>
      </c>
      <c r="J133" s="84">
        <v>372</v>
      </c>
      <c r="K133" s="5">
        <v>701</v>
      </c>
      <c r="L133" s="84">
        <v>239</v>
      </c>
      <c r="M133" s="105">
        <v>0</v>
      </c>
      <c r="N133" s="105">
        <v>26</v>
      </c>
      <c r="O133" s="105">
        <v>6</v>
      </c>
      <c r="P133" s="109" t="s">
        <v>54</v>
      </c>
      <c r="Q133" s="101">
        <v>283</v>
      </c>
      <c r="R133" s="394" t="s">
        <v>54</v>
      </c>
      <c r="S133" s="201" t="s">
        <v>54</v>
      </c>
      <c r="T133" s="101"/>
      <c r="U133" s="119"/>
      <c r="V133" s="5">
        <v>55659</v>
      </c>
      <c r="W133" s="84">
        <v>19394</v>
      </c>
      <c r="X133" s="101"/>
      <c r="Y133" s="85"/>
      <c r="Z133" s="399">
        <v>8</v>
      </c>
      <c r="AA133" s="104">
        <v>363</v>
      </c>
      <c r="AB133" s="105"/>
      <c r="AC133" s="105"/>
      <c r="AD133" s="313"/>
      <c r="AE133" s="653"/>
    </row>
    <row r="134" spans="1:39" ht="15.95" customHeight="1" x14ac:dyDescent="0.15">
      <c r="A134" s="303">
        <v>10</v>
      </c>
      <c r="B134" s="396" t="s">
        <v>64</v>
      </c>
      <c r="C134" s="315" t="s">
        <v>215</v>
      </c>
      <c r="D134" s="165" t="s">
        <v>54</v>
      </c>
      <c r="E134" s="110" t="s">
        <v>54</v>
      </c>
      <c r="F134" s="5">
        <v>31333</v>
      </c>
      <c r="G134" s="84">
        <v>14267</v>
      </c>
      <c r="H134" s="103">
        <v>1173</v>
      </c>
      <c r="I134" s="5">
        <v>896</v>
      </c>
      <c r="J134" s="84">
        <v>341</v>
      </c>
      <c r="K134" s="5">
        <v>670</v>
      </c>
      <c r="L134" s="84">
        <v>305</v>
      </c>
      <c r="M134" s="105">
        <v>0</v>
      </c>
      <c r="N134" s="105">
        <v>22</v>
      </c>
      <c r="O134" s="105">
        <v>11</v>
      </c>
      <c r="P134" s="109" t="s">
        <v>54</v>
      </c>
      <c r="Q134" s="101">
        <v>283</v>
      </c>
      <c r="R134" s="394" t="s">
        <v>54</v>
      </c>
      <c r="S134" s="201" t="s">
        <v>54</v>
      </c>
      <c r="T134" s="101"/>
      <c r="U134" s="119"/>
      <c r="V134" s="5">
        <v>27497</v>
      </c>
      <c r="W134" s="84">
        <v>11068</v>
      </c>
      <c r="X134" s="101"/>
      <c r="Y134" s="85"/>
      <c r="Z134" s="399">
        <v>18</v>
      </c>
      <c r="AA134" s="104">
        <v>681</v>
      </c>
      <c r="AB134" s="105"/>
      <c r="AC134" s="105"/>
      <c r="AD134" s="313"/>
      <c r="AE134" s="653"/>
    </row>
    <row r="135" spans="1:39" ht="15.95" customHeight="1" x14ac:dyDescent="0.15">
      <c r="A135" s="303">
        <v>11</v>
      </c>
      <c r="B135" s="396" t="s">
        <v>64</v>
      </c>
      <c r="C135" s="315" t="s">
        <v>183</v>
      </c>
      <c r="D135" s="165" t="s">
        <v>54</v>
      </c>
      <c r="E135" s="110" t="s">
        <v>54</v>
      </c>
      <c r="F135" s="5">
        <v>36613</v>
      </c>
      <c r="G135" s="84">
        <v>13070</v>
      </c>
      <c r="H135" s="103">
        <v>1030</v>
      </c>
      <c r="I135" s="5">
        <v>776</v>
      </c>
      <c r="J135" s="84">
        <v>357</v>
      </c>
      <c r="K135" s="5">
        <v>691</v>
      </c>
      <c r="L135" s="84">
        <v>334</v>
      </c>
      <c r="M135" s="105">
        <v>0</v>
      </c>
      <c r="N135" s="105">
        <v>20</v>
      </c>
      <c r="O135" s="105">
        <v>7</v>
      </c>
      <c r="P135" s="109" t="s">
        <v>54</v>
      </c>
      <c r="Q135" s="101">
        <v>283</v>
      </c>
      <c r="R135" s="394" t="s">
        <v>54</v>
      </c>
      <c r="S135" s="201" t="s">
        <v>54</v>
      </c>
      <c r="T135" s="400"/>
      <c r="U135" s="401"/>
      <c r="V135" s="101">
        <v>48560</v>
      </c>
      <c r="W135" s="84">
        <v>17202</v>
      </c>
      <c r="X135" s="101"/>
      <c r="Y135" s="85"/>
      <c r="Z135" s="399">
        <v>9</v>
      </c>
      <c r="AA135" s="104">
        <v>362</v>
      </c>
      <c r="AB135" s="105"/>
      <c r="AC135" s="105"/>
      <c r="AD135" s="313"/>
      <c r="AE135" s="653"/>
    </row>
    <row r="136" spans="1:39" ht="15.95" customHeight="1" x14ac:dyDescent="0.15">
      <c r="A136" s="303">
        <v>12</v>
      </c>
      <c r="B136" s="396" t="s">
        <v>64</v>
      </c>
      <c r="C136" s="315" t="s">
        <v>216</v>
      </c>
      <c r="D136" s="165" t="s">
        <v>54</v>
      </c>
      <c r="E136" s="110" t="s">
        <v>54</v>
      </c>
      <c r="F136" s="5">
        <v>14703</v>
      </c>
      <c r="G136" s="84">
        <v>7873</v>
      </c>
      <c r="H136" s="103">
        <v>2</v>
      </c>
      <c r="I136" s="5">
        <v>619</v>
      </c>
      <c r="J136" s="84">
        <v>270</v>
      </c>
      <c r="K136" s="5">
        <v>450</v>
      </c>
      <c r="L136" s="84">
        <v>238</v>
      </c>
      <c r="M136" s="105">
        <v>0</v>
      </c>
      <c r="N136" s="105">
        <v>6</v>
      </c>
      <c r="O136" s="105">
        <v>0</v>
      </c>
      <c r="P136" s="109" t="s">
        <v>54</v>
      </c>
      <c r="Q136" s="101">
        <v>208</v>
      </c>
      <c r="R136" s="394" t="s">
        <v>54</v>
      </c>
      <c r="S136" s="201" t="s">
        <v>54</v>
      </c>
      <c r="T136" s="101"/>
      <c r="U136" s="119"/>
      <c r="V136" s="101">
        <v>22334</v>
      </c>
      <c r="W136" s="84">
        <v>7817</v>
      </c>
      <c r="X136" s="101"/>
      <c r="Y136" s="85"/>
      <c r="Z136" s="399">
        <v>6</v>
      </c>
      <c r="AA136" s="104">
        <v>87</v>
      </c>
      <c r="AB136" s="105"/>
      <c r="AC136" s="105"/>
      <c r="AD136" s="313"/>
      <c r="AE136" s="653"/>
    </row>
    <row r="137" spans="1:39" s="158" customFormat="1" x14ac:dyDescent="0.15">
      <c r="A137" s="402">
        <v>13</v>
      </c>
      <c r="B137" s="693" t="s">
        <v>217</v>
      </c>
      <c r="C137" s="694"/>
      <c r="D137" s="403">
        <v>8.89</v>
      </c>
      <c r="E137" s="404">
        <v>63408</v>
      </c>
      <c r="F137" s="405">
        <v>161384</v>
      </c>
      <c r="G137" s="406">
        <v>51658</v>
      </c>
      <c r="H137" s="407">
        <v>3956</v>
      </c>
      <c r="I137" s="405">
        <v>4333</v>
      </c>
      <c r="J137" s="408">
        <v>1073</v>
      </c>
      <c r="K137" s="409">
        <v>4231</v>
      </c>
      <c r="L137" s="408">
        <v>1051</v>
      </c>
      <c r="M137" s="155">
        <v>6</v>
      </c>
      <c r="N137" s="404">
        <v>88</v>
      </c>
      <c r="O137" s="404">
        <v>77</v>
      </c>
      <c r="P137" s="155">
        <v>5699</v>
      </c>
      <c r="Q137" s="409">
        <v>255</v>
      </c>
      <c r="R137" s="405">
        <v>5200</v>
      </c>
      <c r="S137" s="408">
        <v>794</v>
      </c>
      <c r="T137" s="405"/>
      <c r="U137" s="410"/>
      <c r="V137" s="409">
        <v>217623</v>
      </c>
      <c r="W137" s="406">
        <v>74137</v>
      </c>
      <c r="X137" s="405"/>
      <c r="Y137" s="407"/>
      <c r="Z137" s="411">
        <v>91</v>
      </c>
      <c r="AA137" s="411">
        <v>12555</v>
      </c>
      <c r="AB137" s="411"/>
      <c r="AC137" s="411"/>
      <c r="AD137" s="412"/>
      <c r="AE137" s="413" t="s">
        <v>218</v>
      </c>
      <c r="AF137" s="414"/>
      <c r="AG137" s="414"/>
      <c r="AH137" s="414"/>
      <c r="AI137" s="414"/>
      <c r="AJ137" s="414"/>
      <c r="AK137" s="414"/>
      <c r="AL137" s="414"/>
      <c r="AM137" s="414"/>
    </row>
    <row r="138" spans="1:39" s="158" customFormat="1" ht="26.25" customHeight="1" x14ac:dyDescent="0.15">
      <c r="A138" s="402">
        <v>14</v>
      </c>
      <c r="B138" s="629" t="s">
        <v>219</v>
      </c>
      <c r="C138" s="662"/>
      <c r="D138" s="415">
        <v>39.72</v>
      </c>
      <c r="E138" s="416">
        <v>108514</v>
      </c>
      <c r="F138" s="417">
        <v>295424</v>
      </c>
      <c r="G138" s="418">
        <v>99064</v>
      </c>
      <c r="H138" s="419">
        <v>6523</v>
      </c>
      <c r="I138" s="420">
        <v>11368</v>
      </c>
      <c r="J138" s="421" ph="1">
        <v>3297</v>
      </c>
      <c r="K138" s="417">
        <v>10815</v>
      </c>
      <c r="L138" s="418">
        <v>3099</v>
      </c>
      <c r="M138" s="422">
        <v>7</v>
      </c>
      <c r="N138" s="416">
        <v>150</v>
      </c>
      <c r="O138" s="416">
        <v>294</v>
      </c>
      <c r="P138" s="422">
        <v>12722</v>
      </c>
      <c r="Q138" s="423">
        <v>254</v>
      </c>
      <c r="R138" s="424">
        <v>11017</v>
      </c>
      <c r="S138" s="418">
        <v>1519</v>
      </c>
      <c r="T138" s="691" t="s">
        <v>95</v>
      </c>
      <c r="U138" s="691"/>
      <c r="V138" s="424">
        <v>226982</v>
      </c>
      <c r="W138" s="418">
        <v>42806</v>
      </c>
      <c r="X138" s="423">
        <v>7743</v>
      </c>
      <c r="Y138" s="425" t="s">
        <v>220</v>
      </c>
      <c r="Z138" s="426">
        <v>163</v>
      </c>
      <c r="AA138" s="416">
        <v>28948</v>
      </c>
      <c r="AB138" s="422">
        <v>1</v>
      </c>
      <c r="AC138" s="422">
        <v>13</v>
      </c>
      <c r="AD138" s="427" t="s">
        <v>221</v>
      </c>
      <c r="AE138" s="692" t="s">
        <v>300</v>
      </c>
    </row>
    <row r="139" spans="1:39" ht="13.5" customHeight="1" x14ac:dyDescent="0.15">
      <c r="A139" s="303">
        <v>15</v>
      </c>
      <c r="B139" s="396" t="s">
        <v>64</v>
      </c>
      <c r="C139" s="142" t="s">
        <v>222</v>
      </c>
      <c r="D139" s="428" t="s">
        <v>223</v>
      </c>
      <c r="E139" s="429" t="s">
        <v>223</v>
      </c>
      <c r="F139" s="430" t="s">
        <v>223</v>
      </c>
      <c r="G139" s="431" t="s">
        <v>223</v>
      </c>
      <c r="H139" s="429" t="s">
        <v>223</v>
      </c>
      <c r="I139" s="432" t="s">
        <v>58</v>
      </c>
      <c r="J139" s="433" t="s">
        <v>58</v>
      </c>
      <c r="K139" s="432"/>
      <c r="L139" s="433" t="s">
        <v>58</v>
      </c>
      <c r="M139" s="429">
        <v>7</v>
      </c>
      <c r="N139" s="434">
        <v>112</v>
      </c>
      <c r="O139" s="433" t="s">
        <v>58</v>
      </c>
      <c r="P139" s="435" t="s">
        <v>58</v>
      </c>
      <c r="Q139" s="434">
        <v>255</v>
      </c>
      <c r="R139" s="432" t="s">
        <v>58</v>
      </c>
      <c r="S139" s="433" t="s">
        <v>58</v>
      </c>
      <c r="T139" s="432"/>
      <c r="U139" s="433"/>
      <c r="V139" s="436">
        <v>329581</v>
      </c>
      <c r="W139" s="437">
        <v>89552</v>
      </c>
      <c r="X139" s="438"/>
      <c r="Y139" s="439"/>
      <c r="Z139" s="440" t="s">
        <v>58</v>
      </c>
      <c r="AA139" s="432" t="s">
        <v>58</v>
      </c>
      <c r="AB139" s="429"/>
      <c r="AC139" s="429"/>
      <c r="AD139" s="441"/>
      <c r="AE139" s="654"/>
    </row>
    <row r="140" spans="1:39" ht="13.5" customHeight="1" x14ac:dyDescent="0.15">
      <c r="A140" s="303">
        <v>16</v>
      </c>
      <c r="B140" s="693" t="s">
        <v>224</v>
      </c>
      <c r="C140" s="694"/>
      <c r="D140" s="442">
        <v>11.92</v>
      </c>
      <c r="E140" s="198">
        <v>58353</v>
      </c>
      <c r="F140" s="166">
        <v>227466</v>
      </c>
      <c r="G140" s="84">
        <v>111859</v>
      </c>
      <c r="H140" s="85">
        <v>243</v>
      </c>
      <c r="I140" s="166">
        <v>6532</v>
      </c>
      <c r="J140" s="84">
        <v>2274</v>
      </c>
      <c r="K140" s="166">
        <v>6192</v>
      </c>
      <c r="L140" s="84">
        <v>2206</v>
      </c>
      <c r="M140" s="208">
        <v>6</v>
      </c>
      <c r="N140" s="198">
        <v>116</v>
      </c>
      <c r="O140" s="198">
        <v>14</v>
      </c>
      <c r="P140" s="208">
        <v>2417</v>
      </c>
      <c r="Q140" s="166">
        <v>287</v>
      </c>
      <c r="R140" s="166">
        <v>7783</v>
      </c>
      <c r="S140" s="84">
        <v>1844</v>
      </c>
      <c r="T140" s="166"/>
      <c r="U140" s="398"/>
      <c r="V140" s="166">
        <v>331870</v>
      </c>
      <c r="W140" s="84">
        <v>141779</v>
      </c>
      <c r="X140" s="166"/>
      <c r="Y140" s="312"/>
      <c r="Z140" s="208">
        <v>44</v>
      </c>
      <c r="AA140" s="208">
        <v>9594</v>
      </c>
      <c r="AB140" s="208"/>
      <c r="AC140" s="198"/>
      <c r="AD140" s="198"/>
      <c r="AE140" s="97" t="s">
        <v>51</v>
      </c>
    </row>
    <row r="141" spans="1:39" s="158" customFormat="1" ht="13.5" customHeight="1" x14ac:dyDescent="0.15">
      <c r="A141" s="402">
        <v>17</v>
      </c>
      <c r="B141" s="629" t="s">
        <v>225</v>
      </c>
      <c r="C141" s="677"/>
      <c r="D141" s="601">
        <v>109.63</v>
      </c>
      <c r="E141" s="164">
        <v>101276</v>
      </c>
      <c r="F141" s="213">
        <v>508672</v>
      </c>
      <c r="G141" s="152">
        <v>148911</v>
      </c>
      <c r="H141" s="587">
        <v>5928</v>
      </c>
      <c r="I141" s="213">
        <v>11186</v>
      </c>
      <c r="J141" s="149">
        <v>2393</v>
      </c>
      <c r="K141" s="213">
        <v>10511</v>
      </c>
      <c r="L141" s="152">
        <v>2330</v>
      </c>
      <c r="M141" s="164">
        <v>27</v>
      </c>
      <c r="N141" s="164">
        <v>322</v>
      </c>
      <c r="O141" s="164">
        <v>69</v>
      </c>
      <c r="P141" s="164">
        <v>7316</v>
      </c>
      <c r="Q141" s="213">
        <v>253</v>
      </c>
      <c r="R141" s="602">
        <v>13694</v>
      </c>
      <c r="S141" s="149">
        <v>1287</v>
      </c>
      <c r="T141" s="695" t="s">
        <v>95</v>
      </c>
      <c r="U141" s="696"/>
      <c r="V141" s="603">
        <v>792927</v>
      </c>
      <c r="W141" s="149">
        <v>203279</v>
      </c>
      <c r="X141" s="213">
        <v>14724</v>
      </c>
      <c r="Y141" s="149">
        <v>2734</v>
      </c>
      <c r="Z141" s="604">
        <v>94</v>
      </c>
      <c r="AA141" s="164">
        <v>25523</v>
      </c>
      <c r="AB141" s="164">
        <v>1</v>
      </c>
      <c r="AC141" s="164">
        <v>23</v>
      </c>
      <c r="AD141" s="156" t="s">
        <v>226</v>
      </c>
      <c r="AE141" s="448" t="s">
        <v>227</v>
      </c>
    </row>
    <row r="142" spans="1:39" ht="13.5" customHeight="1" x14ac:dyDescent="0.15">
      <c r="A142" s="303">
        <v>18</v>
      </c>
      <c r="B142" s="706" t="s">
        <v>228</v>
      </c>
      <c r="C142" s="707"/>
      <c r="D142" s="443">
        <v>37.299999999999997</v>
      </c>
      <c r="E142" s="208">
        <v>4948</v>
      </c>
      <c r="F142" s="212">
        <v>27098</v>
      </c>
      <c r="G142" s="4">
        <v>9059</v>
      </c>
      <c r="H142" s="398">
        <v>347</v>
      </c>
      <c r="I142" s="212">
        <v>667</v>
      </c>
      <c r="J142" s="84">
        <v>79</v>
      </c>
      <c r="K142" s="212">
        <v>501</v>
      </c>
      <c r="L142" s="4">
        <v>73</v>
      </c>
      <c r="M142" s="208">
        <v>2</v>
      </c>
      <c r="N142" s="208">
        <v>14</v>
      </c>
      <c r="O142" s="208">
        <v>14</v>
      </c>
      <c r="P142" s="208">
        <v>477</v>
      </c>
      <c r="Q142" s="212">
        <v>245</v>
      </c>
      <c r="R142" s="444">
        <v>354</v>
      </c>
      <c r="S142" s="84">
        <v>57</v>
      </c>
      <c r="T142" s="444"/>
      <c r="U142" s="445"/>
      <c r="V142" s="212">
        <v>12861</v>
      </c>
      <c r="W142" s="4">
        <v>3714</v>
      </c>
      <c r="X142" s="166"/>
      <c r="Y142" s="387"/>
      <c r="Z142" s="208">
        <v>5</v>
      </c>
      <c r="AA142" s="208">
        <v>375</v>
      </c>
      <c r="AB142" s="95"/>
      <c r="AC142" s="95"/>
      <c r="AD142" s="96"/>
      <c r="AE142" s="199" t="s">
        <v>298</v>
      </c>
    </row>
    <row r="143" spans="1:39" s="158" customFormat="1" ht="40.5" customHeight="1" x14ac:dyDescent="0.15">
      <c r="A143" s="402">
        <v>19</v>
      </c>
      <c r="B143" s="703" t="s">
        <v>229</v>
      </c>
      <c r="C143" s="677"/>
      <c r="D143" s="605">
        <v>14.17</v>
      </c>
      <c r="E143" s="162">
        <v>12999</v>
      </c>
      <c r="F143" s="213">
        <v>35628</v>
      </c>
      <c r="G143" s="406">
        <v>15110</v>
      </c>
      <c r="H143" s="597">
        <v>78</v>
      </c>
      <c r="I143" s="213">
        <v>943</v>
      </c>
      <c r="J143" s="406">
        <v>230</v>
      </c>
      <c r="K143" s="213">
        <v>812</v>
      </c>
      <c r="L143" s="406">
        <v>202</v>
      </c>
      <c r="M143" s="164">
        <v>0</v>
      </c>
      <c r="N143" s="164">
        <v>20</v>
      </c>
      <c r="O143" s="164">
        <v>0</v>
      </c>
      <c r="P143" s="164">
        <v>0</v>
      </c>
      <c r="Q143" s="213">
        <v>208</v>
      </c>
      <c r="R143" s="213">
        <v>3789</v>
      </c>
      <c r="S143" s="406">
        <v>877</v>
      </c>
      <c r="T143" s="161"/>
      <c r="U143" s="606"/>
      <c r="V143" s="213">
        <v>17672</v>
      </c>
      <c r="W143" s="408">
        <v>7549</v>
      </c>
      <c r="X143" s="213"/>
      <c r="Y143" s="410"/>
      <c r="Z143" s="164">
        <v>17</v>
      </c>
      <c r="AA143" s="164">
        <v>211</v>
      </c>
      <c r="AB143" s="164"/>
      <c r="AC143" s="164"/>
      <c r="AD143" s="156"/>
      <c r="AE143" s="607" t="s">
        <v>230</v>
      </c>
    </row>
    <row r="144" spans="1:39" ht="15.95" customHeight="1" x14ac:dyDescent="0.15">
      <c r="A144" s="303">
        <v>20</v>
      </c>
      <c r="B144" s="628" t="s">
        <v>231</v>
      </c>
      <c r="C144" s="677"/>
      <c r="D144" s="446">
        <v>25.26</v>
      </c>
      <c r="E144" s="162">
        <v>15076</v>
      </c>
      <c r="F144" s="161">
        <v>69973</v>
      </c>
      <c r="G144" s="406">
        <v>30163</v>
      </c>
      <c r="H144" s="447">
        <v>214</v>
      </c>
      <c r="I144" s="161">
        <v>2928</v>
      </c>
      <c r="J144" s="406">
        <v>1073</v>
      </c>
      <c r="K144" s="161">
        <v>2742</v>
      </c>
      <c r="L144" s="408">
        <v>1046</v>
      </c>
      <c r="M144" s="164">
        <v>5</v>
      </c>
      <c r="N144" s="162">
        <v>26</v>
      </c>
      <c r="O144" s="162">
        <v>5</v>
      </c>
      <c r="P144" s="164">
        <v>17</v>
      </c>
      <c r="Q144" s="161">
        <v>259</v>
      </c>
      <c r="R144" s="161">
        <v>1601</v>
      </c>
      <c r="S144" s="406">
        <v>328</v>
      </c>
      <c r="T144" s="161"/>
      <c r="U144" s="407"/>
      <c r="V144" s="161">
        <v>80427</v>
      </c>
      <c r="W144" s="406">
        <v>33514</v>
      </c>
      <c r="X144" s="161"/>
      <c r="Y144" s="407"/>
      <c r="Z144" s="162">
        <v>77</v>
      </c>
      <c r="AA144" s="162">
        <v>3113</v>
      </c>
      <c r="AB144" s="164"/>
      <c r="AC144" s="164"/>
      <c r="AD144" s="156"/>
      <c r="AE144" s="448" t="s">
        <v>232</v>
      </c>
    </row>
    <row r="145" spans="1:31" ht="15.95" customHeight="1" x14ac:dyDescent="0.15">
      <c r="A145" s="303"/>
      <c r="B145" s="449"/>
      <c r="C145" s="315"/>
      <c r="D145" s="446"/>
      <c r="E145" s="162"/>
      <c r="F145" s="161"/>
      <c r="G145" s="406"/>
      <c r="H145" s="447"/>
      <c r="I145" s="161"/>
      <c r="J145" s="406"/>
      <c r="K145" s="161"/>
      <c r="L145" s="408"/>
      <c r="M145" s="164"/>
      <c r="N145" s="162"/>
      <c r="O145" s="162"/>
      <c r="P145" s="164"/>
      <c r="Q145" s="161"/>
      <c r="R145" s="161"/>
      <c r="S145" s="406"/>
      <c r="T145" s="161"/>
      <c r="U145" s="410"/>
      <c r="V145" s="161"/>
      <c r="W145" s="406"/>
      <c r="X145" s="161"/>
      <c r="Y145" s="407"/>
      <c r="Z145" s="162"/>
      <c r="AA145" s="162"/>
      <c r="AB145" s="164"/>
      <c r="AC145" s="164"/>
      <c r="AD145" s="156"/>
      <c r="AE145" s="448" t="s">
        <v>174</v>
      </c>
    </row>
    <row r="146" spans="1:31" ht="3" customHeight="1" x14ac:dyDescent="0.15">
      <c r="A146" s="368"/>
      <c r="B146" s="450"/>
      <c r="C146" s="451"/>
      <c r="D146" s="452"/>
      <c r="E146" s="453"/>
      <c r="F146" s="454"/>
      <c r="G146" s="455"/>
      <c r="H146" s="456"/>
      <c r="I146" s="454"/>
      <c r="J146" s="455"/>
      <c r="K146" s="454"/>
      <c r="L146" s="457"/>
      <c r="M146" s="458"/>
      <c r="N146" s="453"/>
      <c r="O146" s="453"/>
      <c r="P146" s="458"/>
      <c r="Q146" s="454"/>
      <c r="R146" s="454"/>
      <c r="S146" s="455"/>
      <c r="T146" s="454"/>
      <c r="U146" s="459"/>
      <c r="V146" s="454"/>
      <c r="W146" s="455"/>
      <c r="X146" s="454"/>
      <c r="Y146" s="460"/>
      <c r="Z146" s="453"/>
      <c r="AA146" s="453"/>
      <c r="AB146" s="458"/>
      <c r="AC146" s="458"/>
      <c r="AD146" s="461"/>
      <c r="AE146" s="462"/>
    </row>
    <row r="147" spans="1:31" ht="15.95" customHeight="1" x14ac:dyDescent="0.15">
      <c r="A147" s="303"/>
      <c r="B147" s="463" t="s">
        <v>233</v>
      </c>
      <c r="C147" s="113"/>
      <c r="D147" s="114"/>
      <c r="E147" s="105"/>
      <c r="F147" s="5"/>
      <c r="G147" s="4"/>
      <c r="H147" s="105"/>
      <c r="I147" s="5"/>
      <c r="J147" s="4"/>
      <c r="K147" s="5"/>
      <c r="L147" s="4"/>
      <c r="M147" s="105"/>
      <c r="N147" s="105"/>
      <c r="O147" s="105"/>
      <c r="P147" s="105"/>
      <c r="Q147" s="5"/>
      <c r="R147" s="101"/>
      <c r="S147" s="388"/>
      <c r="T147" s="101"/>
      <c r="U147" s="92"/>
      <c r="V147" s="101"/>
      <c r="W147" s="388"/>
      <c r="X147" s="101"/>
      <c r="Y147" s="387"/>
      <c r="Z147" s="104"/>
      <c r="AA147" s="104"/>
      <c r="AB147" s="105"/>
      <c r="AC147" s="105"/>
      <c r="AD147" s="121"/>
      <c r="AE147" s="45"/>
    </row>
    <row r="148" spans="1:31" ht="15.95" customHeight="1" x14ac:dyDescent="0.15">
      <c r="A148" s="464">
        <v>1</v>
      </c>
      <c r="B148" s="628" t="s">
        <v>234</v>
      </c>
      <c r="C148" s="662"/>
      <c r="D148" s="310">
        <v>23.65</v>
      </c>
      <c r="E148" s="15">
        <v>148148</v>
      </c>
      <c r="F148" s="5">
        <v>566542</v>
      </c>
      <c r="G148" s="342">
        <v>138825</v>
      </c>
      <c r="H148" s="465">
        <v>16344</v>
      </c>
      <c r="I148" s="466">
        <v>7555</v>
      </c>
      <c r="J148" s="342">
        <v>1527</v>
      </c>
      <c r="K148" s="467">
        <v>5625</v>
      </c>
      <c r="L148" s="382">
        <v>1361</v>
      </c>
      <c r="M148" s="468">
        <v>40</v>
      </c>
      <c r="N148" s="465">
        <v>275</v>
      </c>
      <c r="O148" s="467">
        <v>905</v>
      </c>
      <c r="P148" s="469">
        <v>8110</v>
      </c>
      <c r="Q148" s="470">
        <v>260</v>
      </c>
      <c r="R148" s="106">
        <v>332315</v>
      </c>
      <c r="S148" s="84">
        <v>24591</v>
      </c>
      <c r="T148" s="695" t="s">
        <v>95</v>
      </c>
      <c r="U148" s="708"/>
      <c r="V148" s="465">
        <v>795018</v>
      </c>
      <c r="W148" s="84">
        <v>309777</v>
      </c>
      <c r="X148" s="101">
        <v>42554</v>
      </c>
      <c r="Y148" s="342">
        <v>15887</v>
      </c>
      <c r="Z148" s="465">
        <v>48</v>
      </c>
      <c r="AA148" s="471">
        <v>6821</v>
      </c>
      <c r="AB148" s="385">
        <v>1</v>
      </c>
      <c r="AC148" s="15">
        <v>26</v>
      </c>
      <c r="AD148" s="472" t="s">
        <v>235</v>
      </c>
      <c r="AE148" s="473" t="s">
        <v>236</v>
      </c>
    </row>
    <row r="149" spans="1:31" ht="15.95" customHeight="1" x14ac:dyDescent="0.15">
      <c r="A149" s="464">
        <v>2</v>
      </c>
      <c r="B149" s="8" t="s">
        <v>64</v>
      </c>
      <c r="C149" s="474" t="s">
        <v>237</v>
      </c>
      <c r="D149" s="475" t="s">
        <v>54</v>
      </c>
      <c r="E149" s="264" t="s">
        <v>54</v>
      </c>
      <c r="F149" s="5">
        <v>57269</v>
      </c>
      <c r="G149" s="342">
        <v>20428</v>
      </c>
      <c r="H149" s="465">
        <v>501</v>
      </c>
      <c r="I149" s="466">
        <v>2775</v>
      </c>
      <c r="J149" s="342">
        <v>902</v>
      </c>
      <c r="K149" s="467">
        <v>2286</v>
      </c>
      <c r="L149" s="382">
        <v>822</v>
      </c>
      <c r="M149" s="467">
        <v>10</v>
      </c>
      <c r="N149" s="465">
        <v>70</v>
      </c>
      <c r="O149" s="467">
        <v>0</v>
      </c>
      <c r="P149" s="469">
        <v>2393</v>
      </c>
      <c r="Q149" s="476">
        <v>260</v>
      </c>
      <c r="R149" s="477" t="s">
        <v>54</v>
      </c>
      <c r="S149" s="318" t="s">
        <v>54</v>
      </c>
      <c r="T149" s="101"/>
      <c r="U149" s="92"/>
      <c r="V149" s="465">
        <v>280946</v>
      </c>
      <c r="W149" s="84">
        <v>127752</v>
      </c>
      <c r="X149" s="101"/>
      <c r="Y149" s="92"/>
      <c r="Z149" s="465">
        <v>1</v>
      </c>
      <c r="AA149" s="471">
        <v>81</v>
      </c>
      <c r="AB149" s="385"/>
      <c r="AC149" s="15"/>
      <c r="AD149" s="313"/>
      <c r="AE149" s="473" t="s">
        <v>238</v>
      </c>
    </row>
    <row r="150" spans="1:31" ht="15.95" customHeight="1" x14ac:dyDescent="0.15">
      <c r="A150" s="464">
        <v>3</v>
      </c>
      <c r="B150" s="8" t="s">
        <v>64</v>
      </c>
      <c r="C150" s="474" t="s">
        <v>239</v>
      </c>
      <c r="D150" s="475" t="s">
        <v>54</v>
      </c>
      <c r="E150" s="264" t="s">
        <v>54</v>
      </c>
      <c r="F150" s="5">
        <v>0</v>
      </c>
      <c r="G150" s="382">
        <v>0</v>
      </c>
      <c r="H150" s="465">
        <v>0</v>
      </c>
      <c r="I150" s="478">
        <v>0</v>
      </c>
      <c r="J150" s="382">
        <v>0</v>
      </c>
      <c r="K150" s="465">
        <v>0</v>
      </c>
      <c r="L150" s="382">
        <v>0</v>
      </c>
      <c r="M150" s="465">
        <v>0</v>
      </c>
      <c r="N150" s="465">
        <v>0</v>
      </c>
      <c r="O150" s="465">
        <v>0</v>
      </c>
      <c r="P150" s="469">
        <v>0</v>
      </c>
      <c r="Q150" s="476">
        <v>282</v>
      </c>
      <c r="R150" s="477" t="s">
        <v>54</v>
      </c>
      <c r="S150" s="318" t="s">
        <v>54</v>
      </c>
      <c r="T150" s="101"/>
      <c r="U150" s="92"/>
      <c r="V150" s="465">
        <v>47451</v>
      </c>
      <c r="W150" s="84">
        <v>15512</v>
      </c>
      <c r="X150" s="101"/>
      <c r="Y150" s="92"/>
      <c r="Z150" s="465">
        <v>0</v>
      </c>
      <c r="AA150" s="471">
        <v>0</v>
      </c>
      <c r="AB150" s="385"/>
      <c r="AC150" s="15"/>
      <c r="AD150" s="313"/>
      <c r="AE150" s="473" t="s">
        <v>240</v>
      </c>
    </row>
    <row r="151" spans="1:31" s="479" customFormat="1" ht="15.95" customHeight="1" x14ac:dyDescent="0.15">
      <c r="A151" s="464">
        <v>4</v>
      </c>
      <c r="B151" s="8" t="s">
        <v>64</v>
      </c>
      <c r="C151" s="474" t="s">
        <v>241</v>
      </c>
      <c r="D151" s="310">
        <v>17.88</v>
      </c>
      <c r="E151" s="120">
        <v>119775</v>
      </c>
      <c r="F151" s="5">
        <v>159767</v>
      </c>
      <c r="G151" s="342">
        <v>44905</v>
      </c>
      <c r="H151" s="467">
        <v>552</v>
      </c>
      <c r="I151" s="466">
        <v>4547</v>
      </c>
      <c r="J151" s="342">
        <v>1505</v>
      </c>
      <c r="K151" s="467">
        <v>4019</v>
      </c>
      <c r="L151" s="382">
        <v>1417</v>
      </c>
      <c r="M151" s="468">
        <v>13</v>
      </c>
      <c r="N151" s="465">
        <v>82</v>
      </c>
      <c r="O151" s="467">
        <v>33</v>
      </c>
      <c r="P151" s="469">
        <v>3527</v>
      </c>
      <c r="Q151" s="470">
        <v>260</v>
      </c>
      <c r="R151" s="477" t="s">
        <v>54</v>
      </c>
      <c r="S151" s="318" t="s">
        <v>54</v>
      </c>
      <c r="T151" s="101"/>
      <c r="U151" s="92"/>
      <c r="V151" s="465">
        <v>231811</v>
      </c>
      <c r="W151" s="84">
        <v>102769</v>
      </c>
      <c r="X151" s="101"/>
      <c r="Y151" s="92"/>
      <c r="Z151" s="465">
        <v>21</v>
      </c>
      <c r="AA151" s="471">
        <v>4348</v>
      </c>
      <c r="AB151" s="385"/>
      <c r="AC151" s="15"/>
      <c r="AD151" s="313"/>
      <c r="AE151" s="344"/>
    </row>
    <row r="152" spans="1:31" s="479" customFormat="1" ht="15.95" customHeight="1" x14ac:dyDescent="0.15">
      <c r="A152" s="464">
        <v>5</v>
      </c>
      <c r="B152" s="8" t="s">
        <v>64</v>
      </c>
      <c r="C152" s="474" t="s">
        <v>242</v>
      </c>
      <c r="D152" s="475" t="s">
        <v>54</v>
      </c>
      <c r="E152" s="264" t="s">
        <v>54</v>
      </c>
      <c r="F152" s="5">
        <v>41069</v>
      </c>
      <c r="G152" s="342">
        <v>15241</v>
      </c>
      <c r="H152" s="467">
        <v>2</v>
      </c>
      <c r="I152" s="466">
        <v>1401</v>
      </c>
      <c r="J152" s="342">
        <v>423</v>
      </c>
      <c r="K152" s="467">
        <v>1241</v>
      </c>
      <c r="L152" s="382">
        <v>386</v>
      </c>
      <c r="M152" s="468">
        <v>8</v>
      </c>
      <c r="N152" s="465">
        <v>26</v>
      </c>
      <c r="O152" s="467">
        <v>0</v>
      </c>
      <c r="P152" s="469">
        <v>599</v>
      </c>
      <c r="Q152" s="470">
        <v>260</v>
      </c>
      <c r="R152" s="477" t="s">
        <v>54</v>
      </c>
      <c r="S152" s="318" t="s">
        <v>54</v>
      </c>
      <c r="T152" s="101"/>
      <c r="U152" s="92"/>
      <c r="V152" s="465">
        <v>116362</v>
      </c>
      <c r="W152" s="84">
        <v>55557</v>
      </c>
      <c r="X152" s="101"/>
      <c r="Y152" s="92"/>
      <c r="Z152" s="465">
        <v>1</v>
      </c>
      <c r="AA152" s="471">
        <v>28</v>
      </c>
      <c r="AB152" s="385"/>
      <c r="AC152" s="15"/>
      <c r="AD152" s="313"/>
      <c r="AE152" s="347" t="s">
        <v>243</v>
      </c>
    </row>
    <row r="153" spans="1:31" s="479" customFormat="1" ht="15.95" customHeight="1" x14ac:dyDescent="0.15">
      <c r="A153" s="464">
        <v>6</v>
      </c>
      <c r="B153" s="8" t="s">
        <v>64</v>
      </c>
      <c r="C153" s="142" t="s">
        <v>171</v>
      </c>
      <c r="D153" s="480">
        <v>10.49</v>
      </c>
      <c r="E153" s="117">
        <v>84563</v>
      </c>
      <c r="F153" s="465">
        <v>230724</v>
      </c>
      <c r="G153" s="481">
        <v>50844</v>
      </c>
      <c r="H153" s="467">
        <v>589</v>
      </c>
      <c r="I153" s="466">
        <v>4714</v>
      </c>
      <c r="J153" s="342">
        <v>1332</v>
      </c>
      <c r="K153" s="467">
        <v>4078</v>
      </c>
      <c r="L153" s="382">
        <v>1260</v>
      </c>
      <c r="M153" s="468">
        <v>16</v>
      </c>
      <c r="N153" s="465">
        <v>107</v>
      </c>
      <c r="O153" s="467">
        <v>28</v>
      </c>
      <c r="P153" s="469">
        <v>1318</v>
      </c>
      <c r="Q153" s="470">
        <v>260</v>
      </c>
      <c r="R153" s="477" t="s">
        <v>54</v>
      </c>
      <c r="S153" s="318" t="s">
        <v>54</v>
      </c>
      <c r="T153" s="101"/>
      <c r="U153" s="92"/>
      <c r="V153" s="465">
        <v>259503</v>
      </c>
      <c r="W153" s="84">
        <v>98348</v>
      </c>
      <c r="X153" s="101"/>
      <c r="Y153" s="92"/>
      <c r="Z153" s="465">
        <v>13</v>
      </c>
      <c r="AA153" s="471">
        <v>3862</v>
      </c>
      <c r="AB153" s="385"/>
      <c r="AC153" s="15"/>
      <c r="AD153" s="313"/>
      <c r="AE153" s="344"/>
    </row>
    <row r="154" spans="1:31" s="479" customFormat="1" ht="15.95" customHeight="1" x14ac:dyDescent="0.15">
      <c r="A154" s="464">
        <v>7</v>
      </c>
      <c r="B154" s="8" t="s">
        <v>64</v>
      </c>
      <c r="C154" s="474" t="s">
        <v>244</v>
      </c>
      <c r="D154" s="475" t="s">
        <v>54</v>
      </c>
      <c r="E154" s="392" t="s">
        <v>54</v>
      </c>
      <c r="F154" s="465">
        <v>27209</v>
      </c>
      <c r="G154" s="481">
        <v>11710</v>
      </c>
      <c r="H154" s="467">
        <v>1</v>
      </c>
      <c r="I154" s="466">
        <v>1643</v>
      </c>
      <c r="J154" s="342">
        <v>573</v>
      </c>
      <c r="K154" s="467">
        <v>1526</v>
      </c>
      <c r="L154" s="382">
        <v>537</v>
      </c>
      <c r="M154" s="468">
        <v>7</v>
      </c>
      <c r="N154" s="465">
        <v>42</v>
      </c>
      <c r="O154" s="467">
        <v>0</v>
      </c>
      <c r="P154" s="469">
        <v>429</v>
      </c>
      <c r="Q154" s="470">
        <v>260</v>
      </c>
      <c r="R154" s="477" t="s">
        <v>54</v>
      </c>
      <c r="S154" s="318" t="s">
        <v>54</v>
      </c>
      <c r="T154" s="101"/>
      <c r="U154" s="92"/>
      <c r="V154" s="465">
        <v>105244</v>
      </c>
      <c r="W154" s="84">
        <v>41789</v>
      </c>
      <c r="X154" s="101"/>
      <c r="Y154" s="92"/>
      <c r="Z154" s="465">
        <v>0</v>
      </c>
      <c r="AA154" s="471">
        <v>0</v>
      </c>
      <c r="AB154" s="385"/>
      <c r="AC154" s="15"/>
      <c r="AD154" s="313"/>
      <c r="AE154" s="344"/>
    </row>
    <row r="155" spans="1:31" s="479" customFormat="1" ht="15.95" customHeight="1" x14ac:dyDescent="0.15">
      <c r="A155" s="464">
        <v>8</v>
      </c>
      <c r="B155" s="8" t="s">
        <v>64</v>
      </c>
      <c r="C155" s="474" t="s">
        <v>245</v>
      </c>
      <c r="D155" s="480">
        <v>28.62</v>
      </c>
      <c r="E155" s="117">
        <v>134133</v>
      </c>
      <c r="F155" s="465">
        <v>170008</v>
      </c>
      <c r="G155" s="481">
        <v>50877</v>
      </c>
      <c r="H155" s="467">
        <v>447</v>
      </c>
      <c r="I155" s="466">
        <v>4793</v>
      </c>
      <c r="J155" s="342">
        <v>1596</v>
      </c>
      <c r="K155" s="467">
        <v>4206</v>
      </c>
      <c r="L155" s="382">
        <v>1529</v>
      </c>
      <c r="M155" s="468">
        <v>13</v>
      </c>
      <c r="N155" s="465">
        <v>103</v>
      </c>
      <c r="O155" s="467">
        <v>21</v>
      </c>
      <c r="P155" s="469">
        <v>1392</v>
      </c>
      <c r="Q155" s="470">
        <v>256</v>
      </c>
      <c r="R155" s="477" t="s">
        <v>54</v>
      </c>
      <c r="S155" s="318" t="s">
        <v>54</v>
      </c>
      <c r="T155" s="161"/>
      <c r="U155" s="410"/>
      <c r="V155" s="465">
        <v>300240</v>
      </c>
      <c r="W155" s="84">
        <v>135110</v>
      </c>
      <c r="X155" s="101"/>
      <c r="Y155" s="92"/>
      <c r="Z155" s="465">
        <v>25</v>
      </c>
      <c r="AA155" s="471">
        <v>4735</v>
      </c>
      <c r="AB155" s="385"/>
      <c r="AC155" s="15"/>
      <c r="AD155" s="313"/>
      <c r="AE155" s="344"/>
    </row>
    <row r="156" spans="1:31" s="479" customFormat="1" ht="15.95" customHeight="1" x14ac:dyDescent="0.15">
      <c r="A156" s="464">
        <v>9</v>
      </c>
      <c r="B156" s="8" t="s">
        <v>64</v>
      </c>
      <c r="C156" s="142" t="s">
        <v>246</v>
      </c>
      <c r="D156" s="480">
        <v>40.39</v>
      </c>
      <c r="E156" s="117">
        <v>135213</v>
      </c>
      <c r="F156" s="465">
        <v>210667</v>
      </c>
      <c r="G156" s="481">
        <v>57635</v>
      </c>
      <c r="H156" s="467">
        <v>742</v>
      </c>
      <c r="I156" s="466">
        <v>4468</v>
      </c>
      <c r="J156" s="342">
        <v>1222</v>
      </c>
      <c r="K156" s="467">
        <v>4021</v>
      </c>
      <c r="L156" s="382">
        <v>1160</v>
      </c>
      <c r="M156" s="468">
        <v>17</v>
      </c>
      <c r="N156" s="465">
        <v>117</v>
      </c>
      <c r="O156" s="467">
        <v>10</v>
      </c>
      <c r="P156" s="469">
        <v>9207</v>
      </c>
      <c r="Q156" s="470">
        <v>260</v>
      </c>
      <c r="R156" s="477" t="s">
        <v>54</v>
      </c>
      <c r="S156" s="318" t="s">
        <v>54</v>
      </c>
      <c r="T156" s="101"/>
      <c r="U156" s="92"/>
      <c r="V156" s="465">
        <v>366678</v>
      </c>
      <c r="W156" s="84">
        <v>121327</v>
      </c>
      <c r="X156" s="101"/>
      <c r="Y156" s="92"/>
      <c r="Z156" s="465">
        <v>32</v>
      </c>
      <c r="AA156" s="471">
        <v>8049</v>
      </c>
      <c r="AB156" s="385"/>
      <c r="AC156" s="15"/>
      <c r="AD156" s="313"/>
      <c r="AE156" s="344"/>
    </row>
    <row r="157" spans="1:31" s="479" customFormat="1" ht="15.95" customHeight="1" x14ac:dyDescent="0.15">
      <c r="A157" s="464">
        <v>10</v>
      </c>
      <c r="B157" s="8" t="s">
        <v>64</v>
      </c>
      <c r="C157" s="474" t="s">
        <v>247</v>
      </c>
      <c r="D157" s="475" t="s">
        <v>54</v>
      </c>
      <c r="E157" s="392" t="s">
        <v>54</v>
      </c>
      <c r="F157" s="465">
        <v>28849</v>
      </c>
      <c r="G157" s="481">
        <v>12641</v>
      </c>
      <c r="H157" s="467">
        <v>5</v>
      </c>
      <c r="I157" s="466">
        <v>2303</v>
      </c>
      <c r="J157" s="342">
        <v>670</v>
      </c>
      <c r="K157" s="467">
        <v>1982</v>
      </c>
      <c r="L157" s="382">
        <v>618</v>
      </c>
      <c r="M157" s="468">
        <v>8</v>
      </c>
      <c r="N157" s="465">
        <v>29</v>
      </c>
      <c r="O157" s="467">
        <v>1</v>
      </c>
      <c r="P157" s="469">
        <v>1973</v>
      </c>
      <c r="Q157" s="470">
        <v>260</v>
      </c>
      <c r="R157" s="477" t="s">
        <v>54</v>
      </c>
      <c r="S157" s="318" t="s">
        <v>54</v>
      </c>
      <c r="T157" s="101"/>
      <c r="U157" s="92"/>
      <c r="V157" s="465">
        <v>139523</v>
      </c>
      <c r="W157" s="84">
        <v>39993</v>
      </c>
      <c r="X157" s="101"/>
      <c r="Y157" s="92"/>
      <c r="Z157" s="465">
        <v>1</v>
      </c>
      <c r="AA157" s="471">
        <v>57</v>
      </c>
      <c r="AB157" s="385"/>
      <c r="AC157" s="15"/>
      <c r="AD157" s="313"/>
      <c r="AE157" s="344"/>
    </row>
    <row r="158" spans="1:31" s="479" customFormat="1" ht="15.95" customHeight="1" x14ac:dyDescent="0.15">
      <c r="A158" s="464">
        <v>11</v>
      </c>
      <c r="B158" s="8" t="s">
        <v>64</v>
      </c>
      <c r="C158" s="474" t="s">
        <v>248</v>
      </c>
      <c r="D158" s="475" t="s">
        <v>54</v>
      </c>
      <c r="E158" s="392" t="s">
        <v>54</v>
      </c>
      <c r="F158" s="465">
        <v>28485</v>
      </c>
      <c r="G158" s="481">
        <v>11826</v>
      </c>
      <c r="H158" s="467">
        <v>2</v>
      </c>
      <c r="I158" s="466">
        <v>1656</v>
      </c>
      <c r="J158" s="342">
        <v>483</v>
      </c>
      <c r="K158" s="467">
        <v>1374</v>
      </c>
      <c r="L158" s="382">
        <v>447</v>
      </c>
      <c r="M158" s="468">
        <v>10</v>
      </c>
      <c r="N158" s="465">
        <v>28</v>
      </c>
      <c r="O158" s="467">
        <v>0</v>
      </c>
      <c r="P158" s="469">
        <v>1896</v>
      </c>
      <c r="Q158" s="470">
        <v>260</v>
      </c>
      <c r="R158" s="477" t="s">
        <v>54</v>
      </c>
      <c r="S158" s="318" t="s">
        <v>54</v>
      </c>
      <c r="T158" s="101"/>
      <c r="U158" s="92"/>
      <c r="V158" s="465">
        <v>125585</v>
      </c>
      <c r="W158" s="84">
        <v>36770</v>
      </c>
      <c r="X158" s="101"/>
      <c r="Y158" s="92"/>
      <c r="Z158" s="465">
        <v>2</v>
      </c>
      <c r="AA158" s="471">
        <v>84</v>
      </c>
      <c r="AB158" s="385"/>
      <c r="AC158" s="15"/>
      <c r="AD158" s="313"/>
      <c r="AE158" s="344"/>
    </row>
    <row r="159" spans="1:31" s="479" customFormat="1" ht="15.95" customHeight="1" x14ac:dyDescent="0.15">
      <c r="A159" s="464">
        <v>12</v>
      </c>
      <c r="B159" s="8" t="s">
        <v>64</v>
      </c>
      <c r="C159" s="474" t="s">
        <v>249</v>
      </c>
      <c r="D159" s="480">
        <v>15.6</v>
      </c>
      <c r="E159" s="117">
        <v>158573</v>
      </c>
      <c r="F159" s="465">
        <v>166718</v>
      </c>
      <c r="G159" s="481">
        <v>48171</v>
      </c>
      <c r="H159" s="467">
        <v>737</v>
      </c>
      <c r="I159" s="466">
        <v>5319</v>
      </c>
      <c r="J159" s="342">
        <v>1587</v>
      </c>
      <c r="K159" s="467">
        <v>4284</v>
      </c>
      <c r="L159" s="382">
        <v>1358</v>
      </c>
      <c r="M159" s="468">
        <v>12</v>
      </c>
      <c r="N159" s="465">
        <v>147</v>
      </c>
      <c r="O159" s="467">
        <v>22</v>
      </c>
      <c r="P159" s="469">
        <v>5324</v>
      </c>
      <c r="Q159" s="470">
        <v>260</v>
      </c>
      <c r="R159" s="477" t="s">
        <v>54</v>
      </c>
      <c r="S159" s="318" t="s">
        <v>54</v>
      </c>
      <c r="T159" s="101"/>
      <c r="U159" s="92"/>
      <c r="V159" s="465">
        <v>475798</v>
      </c>
      <c r="W159" s="84">
        <v>222088</v>
      </c>
      <c r="X159" s="101"/>
      <c r="Y159" s="92"/>
      <c r="Z159" s="465">
        <v>45</v>
      </c>
      <c r="AA159" s="471">
        <v>6682</v>
      </c>
      <c r="AB159" s="385"/>
      <c r="AC159" s="15"/>
      <c r="AD159" s="313"/>
      <c r="AE159" s="344"/>
    </row>
    <row r="160" spans="1:31" s="479" customFormat="1" ht="15.95" customHeight="1" x14ac:dyDescent="0.15">
      <c r="A160" s="464">
        <v>13</v>
      </c>
      <c r="B160" s="8" t="s">
        <v>64</v>
      </c>
      <c r="C160" s="474" t="s">
        <v>250</v>
      </c>
      <c r="D160" s="480">
        <v>13.2</v>
      </c>
      <c r="E160" s="117">
        <v>37036</v>
      </c>
      <c r="F160" s="465">
        <v>183776</v>
      </c>
      <c r="G160" s="481">
        <v>56644</v>
      </c>
      <c r="H160" s="467">
        <v>10479</v>
      </c>
      <c r="I160" s="466">
        <v>4876</v>
      </c>
      <c r="J160" s="342">
        <v>1481</v>
      </c>
      <c r="K160" s="467">
        <v>4155</v>
      </c>
      <c r="L160" s="382">
        <v>1403</v>
      </c>
      <c r="M160" s="468">
        <v>15</v>
      </c>
      <c r="N160" s="465">
        <v>198</v>
      </c>
      <c r="O160" s="467">
        <v>99</v>
      </c>
      <c r="P160" s="469">
        <v>5732</v>
      </c>
      <c r="Q160" s="470">
        <v>260</v>
      </c>
      <c r="R160" s="477" t="s">
        <v>54</v>
      </c>
      <c r="S160" s="318" t="s">
        <v>54</v>
      </c>
      <c r="T160" s="101"/>
      <c r="U160" s="92"/>
      <c r="V160" s="465">
        <v>252347</v>
      </c>
      <c r="W160" s="84">
        <v>94606</v>
      </c>
      <c r="X160" s="101"/>
      <c r="Y160" s="92"/>
      <c r="Z160" s="465">
        <v>18</v>
      </c>
      <c r="AA160" s="471">
        <v>3529</v>
      </c>
      <c r="AB160" s="385"/>
      <c r="AC160" s="15"/>
      <c r="AD160" s="313"/>
      <c r="AE160" s="344"/>
    </row>
    <row r="161" spans="1:31" s="479" customFormat="1" ht="27.75" customHeight="1" x14ac:dyDescent="0.15">
      <c r="A161" s="464">
        <v>14</v>
      </c>
      <c r="B161" s="8" t="s">
        <v>64</v>
      </c>
      <c r="C161" s="482" t="s">
        <v>251</v>
      </c>
      <c r="D161" s="483"/>
      <c r="E161" s="120"/>
      <c r="F161" s="5">
        <v>36812</v>
      </c>
      <c r="G161" s="84">
        <v>11493</v>
      </c>
      <c r="H161" s="311">
        <v>150</v>
      </c>
      <c r="I161" s="5">
        <v>1136</v>
      </c>
      <c r="J161" s="84">
        <v>196</v>
      </c>
      <c r="K161" s="5">
        <v>669</v>
      </c>
      <c r="L161" s="94">
        <v>172</v>
      </c>
      <c r="M161" s="15">
        <v>6</v>
      </c>
      <c r="N161" s="311">
        <v>30</v>
      </c>
      <c r="O161" s="311">
        <v>1</v>
      </c>
      <c r="P161" s="15">
        <v>724</v>
      </c>
      <c r="Q161" s="5">
        <v>261</v>
      </c>
      <c r="R161" s="107" t="s">
        <v>54</v>
      </c>
      <c r="S161" s="318" t="s">
        <v>54</v>
      </c>
      <c r="T161" s="101"/>
      <c r="U161" s="85"/>
      <c r="V161" s="101">
        <v>50247</v>
      </c>
      <c r="W161" s="84">
        <v>18275</v>
      </c>
      <c r="X161" s="101"/>
      <c r="Y161" s="85"/>
      <c r="Z161" s="311">
        <v>0</v>
      </c>
      <c r="AA161" s="311">
        <v>0</v>
      </c>
      <c r="AB161" s="15"/>
      <c r="AC161" s="15"/>
      <c r="AD161" s="313"/>
      <c r="AE161" s="344"/>
    </row>
    <row r="162" spans="1:31" s="479" customFormat="1" ht="15.95" customHeight="1" x14ac:dyDescent="0.15">
      <c r="A162" s="464">
        <v>15</v>
      </c>
      <c r="B162" s="8" t="s">
        <v>64</v>
      </c>
      <c r="C162" s="474" t="s">
        <v>252</v>
      </c>
      <c r="D162" s="483"/>
      <c r="E162" s="120"/>
      <c r="F162" s="5">
        <v>18097</v>
      </c>
      <c r="G162" s="84">
        <v>5857</v>
      </c>
      <c r="H162" s="311">
        <v>2</v>
      </c>
      <c r="I162" s="5">
        <v>1050</v>
      </c>
      <c r="J162" s="84">
        <v>328</v>
      </c>
      <c r="K162" s="5">
        <v>772</v>
      </c>
      <c r="L162" s="94">
        <v>272</v>
      </c>
      <c r="M162" s="15">
        <v>6</v>
      </c>
      <c r="N162" s="311">
        <v>26</v>
      </c>
      <c r="O162" s="311">
        <v>0</v>
      </c>
      <c r="P162" s="15">
        <v>2257</v>
      </c>
      <c r="Q162" s="5">
        <v>258</v>
      </c>
      <c r="R162" s="107" t="s">
        <v>54</v>
      </c>
      <c r="S162" s="318" t="s">
        <v>54</v>
      </c>
      <c r="T162" s="101"/>
      <c r="U162" s="85"/>
      <c r="V162" s="101">
        <v>77817</v>
      </c>
      <c r="W162" s="84">
        <v>33951</v>
      </c>
      <c r="X162" s="101"/>
      <c r="Y162" s="85"/>
      <c r="Z162" s="311">
        <v>0</v>
      </c>
      <c r="AA162" s="311">
        <v>0</v>
      </c>
      <c r="AB162" s="15"/>
      <c r="AC162" s="15"/>
      <c r="AD162" s="313"/>
      <c r="AE162" s="344"/>
    </row>
    <row r="163" spans="1:31" s="479" customFormat="1" ht="15.95" customHeight="1" x14ac:dyDescent="0.15">
      <c r="A163" s="464">
        <v>16</v>
      </c>
      <c r="B163" s="628" t="s">
        <v>253</v>
      </c>
      <c r="C163" s="677"/>
      <c r="D163" s="484">
        <v>11.3</v>
      </c>
      <c r="E163" s="105">
        <v>57450</v>
      </c>
      <c r="F163" s="5">
        <v>236856</v>
      </c>
      <c r="G163" s="84">
        <v>80169</v>
      </c>
      <c r="H163" s="485">
        <v>1957</v>
      </c>
      <c r="I163" s="5">
        <v>7652</v>
      </c>
      <c r="J163" s="84">
        <v>1841</v>
      </c>
      <c r="K163" s="225">
        <v>5929</v>
      </c>
      <c r="L163" s="94">
        <v>1678</v>
      </c>
      <c r="M163" s="485">
        <v>10</v>
      </c>
      <c r="N163" s="485">
        <v>81</v>
      </c>
      <c r="O163" s="105">
        <v>0</v>
      </c>
      <c r="P163" s="105">
        <v>2268</v>
      </c>
      <c r="Q163" s="5">
        <v>277</v>
      </c>
      <c r="R163" s="101">
        <v>7849</v>
      </c>
      <c r="S163" s="388">
        <v>1327</v>
      </c>
      <c r="T163" s="166"/>
      <c r="U163" s="387"/>
      <c r="V163" s="101">
        <v>219851</v>
      </c>
      <c r="W163" s="388">
        <v>88876</v>
      </c>
      <c r="X163" s="166"/>
      <c r="Y163" s="387"/>
      <c r="Z163" s="104">
        <v>80</v>
      </c>
      <c r="AA163" s="104">
        <v>9908</v>
      </c>
      <c r="AB163" s="208"/>
      <c r="AC163" s="208"/>
      <c r="AD163" s="96"/>
      <c r="AE163" s="221" t="s">
        <v>254</v>
      </c>
    </row>
    <row r="164" spans="1:31" ht="15.95" customHeight="1" x14ac:dyDescent="0.15">
      <c r="A164" s="464">
        <v>17</v>
      </c>
      <c r="B164" s="8" t="s">
        <v>64</v>
      </c>
      <c r="C164" s="9" t="s">
        <v>255</v>
      </c>
      <c r="D164" s="209" t="s">
        <v>54</v>
      </c>
      <c r="E164" s="209" t="s">
        <v>54</v>
      </c>
      <c r="F164" s="225">
        <v>44896</v>
      </c>
      <c r="G164" s="388">
        <v>23249</v>
      </c>
      <c r="H164" s="485">
        <v>0</v>
      </c>
      <c r="I164" s="5">
        <v>1541</v>
      </c>
      <c r="J164" s="388">
        <v>500</v>
      </c>
      <c r="K164" s="225">
        <v>1126</v>
      </c>
      <c r="L164" s="4">
        <v>481</v>
      </c>
      <c r="M164" s="485">
        <v>5</v>
      </c>
      <c r="N164" s="485">
        <v>21</v>
      </c>
      <c r="O164" s="105">
        <v>0</v>
      </c>
      <c r="P164" s="105">
        <v>923</v>
      </c>
      <c r="Q164" s="105">
        <v>277</v>
      </c>
      <c r="R164" s="348">
        <v>869</v>
      </c>
      <c r="S164" s="486">
        <v>277</v>
      </c>
      <c r="T164" s="166"/>
      <c r="U164" s="398"/>
      <c r="V164" s="101">
        <v>29760</v>
      </c>
      <c r="W164" s="388">
        <v>17299</v>
      </c>
      <c r="X164" s="166"/>
      <c r="Y164" s="312"/>
      <c r="Z164" s="104">
        <v>21</v>
      </c>
      <c r="AA164" s="104">
        <v>2712</v>
      </c>
      <c r="AB164" s="208"/>
      <c r="AC164" s="208"/>
      <c r="AD164" s="96"/>
      <c r="AE164" s="199"/>
    </row>
    <row r="165" spans="1:31" s="490" customFormat="1" ht="40.5" customHeight="1" x14ac:dyDescent="0.15">
      <c r="A165" s="487">
        <v>18</v>
      </c>
      <c r="B165" s="699" t="s">
        <v>256</v>
      </c>
      <c r="C165" s="700"/>
      <c r="D165" s="488">
        <v>13.73</v>
      </c>
      <c r="E165" s="164">
        <v>73466</v>
      </c>
      <c r="F165" s="213">
        <v>144145</v>
      </c>
      <c r="G165" s="406">
        <v>53475</v>
      </c>
      <c r="H165" s="164">
        <v>418</v>
      </c>
      <c r="I165" s="213"/>
      <c r="J165" s="406"/>
      <c r="K165" s="213"/>
      <c r="L165" s="408"/>
      <c r="M165" s="164">
        <v>15</v>
      </c>
      <c r="N165" s="164">
        <v>126</v>
      </c>
      <c r="O165" s="164">
        <v>0</v>
      </c>
      <c r="P165" s="164">
        <v>47152</v>
      </c>
      <c r="Q165" s="164">
        <v>199</v>
      </c>
      <c r="R165" s="161">
        <v>16272</v>
      </c>
      <c r="S165" s="406">
        <v>5979</v>
      </c>
      <c r="T165" s="409"/>
      <c r="U165" s="411"/>
      <c r="V165" s="161">
        <v>203508</v>
      </c>
      <c r="W165" s="149">
        <v>48129</v>
      </c>
      <c r="X165" s="409"/>
      <c r="Y165" s="489"/>
      <c r="Z165" s="162">
        <v>12</v>
      </c>
      <c r="AA165" s="162">
        <v>569</v>
      </c>
      <c r="AB165" s="155"/>
      <c r="AC165" s="155"/>
      <c r="AD165" s="156"/>
      <c r="AE165" s="448" t="s">
        <v>301</v>
      </c>
    </row>
    <row r="166" spans="1:31" s="479" customFormat="1" ht="15.95" customHeight="1" x14ac:dyDescent="0.15">
      <c r="A166" s="464">
        <v>19</v>
      </c>
      <c r="B166" s="628" t="s">
        <v>257</v>
      </c>
      <c r="C166" s="677"/>
      <c r="D166" s="231">
        <v>3.97</v>
      </c>
      <c r="E166" s="105">
        <v>16697</v>
      </c>
      <c r="F166" s="5">
        <v>123924</v>
      </c>
      <c r="G166" s="84">
        <v>42209</v>
      </c>
      <c r="H166" s="105">
        <v>2843</v>
      </c>
      <c r="I166" s="5">
        <v>1849</v>
      </c>
      <c r="J166" s="84">
        <v>556</v>
      </c>
      <c r="K166" s="5">
        <v>1805</v>
      </c>
      <c r="L166" s="94">
        <v>543</v>
      </c>
      <c r="M166" s="105">
        <v>8</v>
      </c>
      <c r="N166" s="105">
        <v>85</v>
      </c>
      <c r="O166" s="105">
        <v>11</v>
      </c>
      <c r="P166" s="105">
        <v>664</v>
      </c>
      <c r="Q166" s="5">
        <v>194</v>
      </c>
      <c r="R166" s="101">
        <v>1345</v>
      </c>
      <c r="S166" s="94">
        <v>314</v>
      </c>
      <c r="T166" s="101"/>
      <c r="U166" s="85"/>
      <c r="V166" s="101">
        <v>36028</v>
      </c>
      <c r="W166" s="84">
        <v>12748</v>
      </c>
      <c r="X166" s="101"/>
      <c r="Y166" s="85"/>
      <c r="Z166" s="104">
        <v>8</v>
      </c>
      <c r="AA166" s="104">
        <v>1090</v>
      </c>
      <c r="AB166" s="105"/>
      <c r="AC166" s="105"/>
      <c r="AD166" s="491"/>
      <c r="AE166" s="199" t="s">
        <v>51</v>
      </c>
    </row>
    <row r="167" spans="1:31" s="479" customFormat="1" ht="15.75" customHeight="1" x14ac:dyDescent="0.15">
      <c r="A167" s="464">
        <v>20</v>
      </c>
      <c r="B167" s="701" t="s">
        <v>258</v>
      </c>
      <c r="C167" s="702"/>
      <c r="D167" s="320">
        <v>84.98</v>
      </c>
      <c r="E167" s="105">
        <v>184185</v>
      </c>
      <c r="F167" s="5">
        <v>258486</v>
      </c>
      <c r="G167" s="84">
        <v>90023</v>
      </c>
      <c r="H167" s="105">
        <v>5034</v>
      </c>
      <c r="I167" s="5">
        <v>6398</v>
      </c>
      <c r="J167" s="84">
        <v>2487</v>
      </c>
      <c r="K167" s="5">
        <v>5970</v>
      </c>
      <c r="L167" s="84">
        <v>2399</v>
      </c>
      <c r="M167" s="105">
        <v>19</v>
      </c>
      <c r="N167" s="105">
        <v>170</v>
      </c>
      <c r="O167" s="105">
        <v>124</v>
      </c>
      <c r="P167" s="105">
        <v>1030</v>
      </c>
      <c r="Q167" s="105">
        <v>302</v>
      </c>
      <c r="R167" s="330">
        <v>9805</v>
      </c>
      <c r="S167" s="84">
        <v>1907</v>
      </c>
      <c r="T167" s="166"/>
      <c r="U167" s="92"/>
      <c r="V167" s="101">
        <v>320363</v>
      </c>
      <c r="W167" s="84">
        <v>139618</v>
      </c>
      <c r="X167" s="166"/>
      <c r="Y167" s="85"/>
      <c r="Z167" s="104">
        <v>198</v>
      </c>
      <c r="AA167" s="104">
        <v>8941</v>
      </c>
      <c r="AB167" s="322"/>
      <c r="AC167" s="322"/>
      <c r="AD167" s="492"/>
      <c r="AE167" s="97"/>
    </row>
    <row r="168" spans="1:31" s="479" customFormat="1" ht="15.95" customHeight="1" x14ac:dyDescent="0.15">
      <c r="A168" s="464">
        <v>21</v>
      </c>
      <c r="B168" s="98" t="s">
        <v>52</v>
      </c>
      <c r="C168" s="493" t="s">
        <v>259</v>
      </c>
      <c r="D168" s="316" t="s">
        <v>54</v>
      </c>
      <c r="E168" s="316" t="s">
        <v>54</v>
      </c>
      <c r="F168" s="5">
        <v>200603</v>
      </c>
      <c r="G168" s="84">
        <v>65583</v>
      </c>
      <c r="H168" s="105">
        <v>8088</v>
      </c>
      <c r="I168" s="5">
        <v>8035</v>
      </c>
      <c r="J168" s="84">
        <v>2855</v>
      </c>
      <c r="K168" s="5">
        <v>6604</v>
      </c>
      <c r="L168" s="4">
        <v>2209</v>
      </c>
      <c r="M168" s="105">
        <v>12</v>
      </c>
      <c r="N168" s="105">
        <v>175</v>
      </c>
      <c r="O168" s="105">
        <v>110</v>
      </c>
      <c r="P168" s="105">
        <v>6378</v>
      </c>
      <c r="Q168" s="105">
        <v>303</v>
      </c>
      <c r="R168" s="330">
        <v>16927</v>
      </c>
      <c r="S168" s="84">
        <v>3909</v>
      </c>
      <c r="T168" s="166"/>
      <c r="U168" s="92"/>
      <c r="V168" s="101">
        <v>619961</v>
      </c>
      <c r="W168" s="84">
        <v>274827</v>
      </c>
      <c r="X168" s="166"/>
      <c r="Y168" s="85"/>
      <c r="Z168" s="104">
        <v>78</v>
      </c>
      <c r="AA168" s="104">
        <v>7198</v>
      </c>
      <c r="AB168" s="322"/>
      <c r="AC168" s="322"/>
      <c r="AD168" s="96"/>
      <c r="AE168" s="97"/>
    </row>
    <row r="169" spans="1:31" s="479" customFormat="1" ht="15.95" customHeight="1" x14ac:dyDescent="0.15">
      <c r="A169" s="464">
        <v>22</v>
      </c>
      <c r="B169" s="98" t="s">
        <v>52</v>
      </c>
      <c r="C169" s="494" t="s">
        <v>260</v>
      </c>
      <c r="D169" s="316" t="s">
        <v>54</v>
      </c>
      <c r="E169" s="316" t="s">
        <v>54</v>
      </c>
      <c r="F169" s="5">
        <v>50193</v>
      </c>
      <c r="G169" s="84">
        <v>27674</v>
      </c>
      <c r="H169" s="5">
        <v>418</v>
      </c>
      <c r="I169" s="5">
        <v>2248</v>
      </c>
      <c r="J169" s="84">
        <v>973</v>
      </c>
      <c r="K169" s="5">
        <v>2004</v>
      </c>
      <c r="L169" s="4">
        <v>937</v>
      </c>
      <c r="M169" s="105">
        <v>8</v>
      </c>
      <c r="N169" s="105">
        <v>83</v>
      </c>
      <c r="O169" s="105">
        <v>23</v>
      </c>
      <c r="P169" s="105">
        <v>8179</v>
      </c>
      <c r="Q169" s="5">
        <v>293</v>
      </c>
      <c r="R169" s="330">
        <v>1733</v>
      </c>
      <c r="S169" s="84">
        <v>319</v>
      </c>
      <c r="T169" s="166"/>
      <c r="U169" s="92"/>
      <c r="V169" s="101">
        <v>48729</v>
      </c>
      <c r="W169" s="84">
        <v>15652</v>
      </c>
      <c r="X169" s="166"/>
      <c r="Y169" s="85"/>
      <c r="Z169" s="104">
        <v>61</v>
      </c>
      <c r="AA169" s="104">
        <v>13405</v>
      </c>
      <c r="AB169" s="322"/>
      <c r="AC169" s="322"/>
      <c r="AD169" s="96"/>
      <c r="AE169" s="97"/>
    </row>
    <row r="170" spans="1:31" s="479" customFormat="1" ht="15.95" customHeight="1" x14ac:dyDescent="0.15">
      <c r="A170" s="464">
        <v>23</v>
      </c>
      <c r="B170" s="98" t="s">
        <v>52</v>
      </c>
      <c r="C170" s="494" t="s">
        <v>261</v>
      </c>
      <c r="D170" s="316" t="s">
        <v>54</v>
      </c>
      <c r="E170" s="316" t="s">
        <v>54</v>
      </c>
      <c r="F170" s="5">
        <v>28878</v>
      </c>
      <c r="G170" s="84">
        <v>12729</v>
      </c>
      <c r="H170" s="5">
        <v>825</v>
      </c>
      <c r="I170" s="5">
        <v>2908</v>
      </c>
      <c r="J170" s="84">
        <v>1940</v>
      </c>
      <c r="K170" s="5">
        <v>1558</v>
      </c>
      <c r="L170" s="4">
        <v>715</v>
      </c>
      <c r="M170" s="105">
        <v>7</v>
      </c>
      <c r="N170" s="105">
        <v>53</v>
      </c>
      <c r="O170" s="105">
        <v>23</v>
      </c>
      <c r="P170" s="105">
        <v>23</v>
      </c>
      <c r="Q170" s="5">
        <v>292</v>
      </c>
      <c r="R170" s="330">
        <v>1379</v>
      </c>
      <c r="S170" s="84">
        <v>356</v>
      </c>
      <c r="T170" s="166"/>
      <c r="U170" s="92"/>
      <c r="V170" s="101">
        <v>31702</v>
      </c>
      <c r="W170" s="84">
        <v>16029</v>
      </c>
      <c r="X170" s="166"/>
      <c r="Y170" s="85"/>
      <c r="Z170" s="104">
        <v>12</v>
      </c>
      <c r="AA170" s="104">
        <v>690</v>
      </c>
      <c r="AB170" s="322"/>
      <c r="AC170" s="322"/>
      <c r="AD170" s="96"/>
      <c r="AE170" s="97"/>
    </row>
    <row r="171" spans="1:31" s="479" customFormat="1" ht="15.95" customHeight="1" x14ac:dyDescent="0.15">
      <c r="A171" s="495">
        <v>24</v>
      </c>
      <c r="B171" s="98" t="s">
        <v>52</v>
      </c>
      <c r="C171" s="494" t="s">
        <v>262</v>
      </c>
      <c r="D171" s="316" t="s">
        <v>54</v>
      </c>
      <c r="E171" s="316" t="s">
        <v>54</v>
      </c>
      <c r="F171" s="5">
        <v>49593</v>
      </c>
      <c r="G171" s="84">
        <v>17768</v>
      </c>
      <c r="H171" s="5">
        <v>1722</v>
      </c>
      <c r="I171" s="5">
        <v>2328</v>
      </c>
      <c r="J171" s="84">
        <v>1026</v>
      </c>
      <c r="K171" s="5">
        <v>1991</v>
      </c>
      <c r="L171" s="4">
        <v>932</v>
      </c>
      <c r="M171" s="105">
        <v>8</v>
      </c>
      <c r="N171" s="105">
        <v>90</v>
      </c>
      <c r="O171" s="105">
        <v>56</v>
      </c>
      <c r="P171" s="105">
        <v>64</v>
      </c>
      <c r="Q171" s="5">
        <v>305</v>
      </c>
      <c r="R171" s="330">
        <v>3961</v>
      </c>
      <c r="S171" s="84">
        <v>758</v>
      </c>
      <c r="T171" s="166"/>
      <c r="U171" s="92"/>
      <c r="V171" s="101">
        <v>129356</v>
      </c>
      <c r="W171" s="84">
        <v>52887</v>
      </c>
      <c r="X171" s="166"/>
      <c r="Y171" s="85"/>
      <c r="Z171" s="104">
        <v>38</v>
      </c>
      <c r="AA171" s="104">
        <v>4765</v>
      </c>
      <c r="AB171" s="322"/>
      <c r="AC171" s="322"/>
      <c r="AD171" s="96"/>
      <c r="AE171" s="97"/>
    </row>
    <row r="172" spans="1:31" s="479" customFormat="1" ht="15.75" customHeight="1" x14ac:dyDescent="0.15">
      <c r="A172" s="464">
        <v>25</v>
      </c>
      <c r="B172" s="703" t="s">
        <v>263</v>
      </c>
      <c r="C172" s="704"/>
      <c r="D172" s="403">
        <v>72.72</v>
      </c>
      <c r="E172" s="496">
        <v>190148</v>
      </c>
      <c r="F172" s="497">
        <v>304841</v>
      </c>
      <c r="G172" s="408">
        <v>79703</v>
      </c>
      <c r="H172" s="496">
        <v>6229</v>
      </c>
      <c r="I172" s="405">
        <v>7279</v>
      </c>
      <c r="J172" s="406">
        <v>2378</v>
      </c>
      <c r="K172" s="497">
        <v>6182</v>
      </c>
      <c r="L172" s="408">
        <v>2303</v>
      </c>
      <c r="M172" s="496">
        <v>8</v>
      </c>
      <c r="N172" s="496">
        <v>65</v>
      </c>
      <c r="O172" s="496">
        <v>92</v>
      </c>
      <c r="P172" s="496">
        <v>17984</v>
      </c>
      <c r="Q172" s="497">
        <v>242</v>
      </c>
      <c r="R172" s="409">
        <v>8837</v>
      </c>
      <c r="S172" s="406">
        <v>2614</v>
      </c>
      <c r="T172" s="626" t="s">
        <v>95</v>
      </c>
      <c r="U172" s="705"/>
      <c r="V172" s="409">
        <v>218569</v>
      </c>
      <c r="W172" s="406">
        <v>77338</v>
      </c>
      <c r="X172" s="497">
        <v>31233</v>
      </c>
      <c r="Y172" s="498">
        <v>27902</v>
      </c>
      <c r="Z172" s="499">
        <v>194</v>
      </c>
      <c r="AA172" s="499">
        <v>50838</v>
      </c>
      <c r="AB172" s="496">
        <v>1</v>
      </c>
      <c r="AC172" s="496">
        <v>19</v>
      </c>
      <c r="AD172" s="494" t="s">
        <v>264</v>
      </c>
      <c r="AE172" s="500" t="s">
        <v>265</v>
      </c>
    </row>
    <row r="173" spans="1:31" s="479" customFormat="1" ht="15.95" customHeight="1" x14ac:dyDescent="0.15">
      <c r="A173" s="495">
        <v>26</v>
      </c>
      <c r="B173" s="501" t="s">
        <v>64</v>
      </c>
      <c r="C173" s="315" t="s">
        <v>266</v>
      </c>
      <c r="D173" s="209" t="s">
        <v>54</v>
      </c>
      <c r="E173" s="209" t="s">
        <v>54</v>
      </c>
      <c r="F173" s="226">
        <v>59420</v>
      </c>
      <c r="G173" s="94">
        <v>21289</v>
      </c>
      <c r="H173" s="95">
        <v>0</v>
      </c>
      <c r="I173" s="212">
        <v>2379</v>
      </c>
      <c r="J173" s="84">
        <v>672</v>
      </c>
      <c r="K173" s="226">
        <v>2184</v>
      </c>
      <c r="L173" s="94">
        <v>654</v>
      </c>
      <c r="M173" s="95">
        <v>1</v>
      </c>
      <c r="N173" s="95">
        <v>34</v>
      </c>
      <c r="O173" s="95">
        <v>0</v>
      </c>
      <c r="P173" s="499">
        <v>2335</v>
      </c>
      <c r="Q173" s="226">
        <v>256</v>
      </c>
      <c r="R173" s="409">
        <v>2263</v>
      </c>
      <c r="S173" s="406">
        <v>290</v>
      </c>
      <c r="T173" s="229"/>
      <c r="U173" s="229"/>
      <c r="V173" s="166">
        <v>103182</v>
      </c>
      <c r="W173" s="84">
        <v>33440</v>
      </c>
      <c r="X173" s="200"/>
      <c r="Y173" s="229"/>
      <c r="Z173" s="205">
        <v>9</v>
      </c>
      <c r="AA173" s="205">
        <v>5139</v>
      </c>
      <c r="AB173" s="95"/>
      <c r="AC173" s="95"/>
      <c r="AD173" s="229"/>
      <c r="AE173" s="502"/>
    </row>
    <row r="174" spans="1:31" s="479" customFormat="1" ht="15.95" customHeight="1" x14ac:dyDescent="0.15">
      <c r="A174" s="495">
        <v>27</v>
      </c>
      <c r="B174" s="501" t="s">
        <v>64</v>
      </c>
      <c r="C174" s="315" t="s">
        <v>267</v>
      </c>
      <c r="D174" s="209" t="s">
        <v>54</v>
      </c>
      <c r="E174" s="209" t="s">
        <v>54</v>
      </c>
      <c r="F174" s="226">
        <v>58327</v>
      </c>
      <c r="G174" s="94">
        <v>22925</v>
      </c>
      <c r="H174" s="95">
        <v>0</v>
      </c>
      <c r="I174" s="212">
        <v>2345</v>
      </c>
      <c r="J174" s="84">
        <v>684</v>
      </c>
      <c r="K174" s="226">
        <v>2173</v>
      </c>
      <c r="L174" s="94">
        <v>660</v>
      </c>
      <c r="M174" s="95">
        <v>1</v>
      </c>
      <c r="N174" s="95">
        <v>30</v>
      </c>
      <c r="O174" s="95">
        <v>0</v>
      </c>
      <c r="P174" s="205">
        <v>1307</v>
      </c>
      <c r="Q174" s="226">
        <v>261</v>
      </c>
      <c r="R174" s="409">
        <v>1605</v>
      </c>
      <c r="S174" s="406">
        <v>169</v>
      </c>
      <c r="T174" s="503"/>
      <c r="U174" s="407"/>
      <c r="V174" s="166">
        <v>70540</v>
      </c>
      <c r="W174" s="84">
        <v>23524</v>
      </c>
      <c r="X174" s="86"/>
      <c r="Y174" s="504"/>
      <c r="Z174" s="205">
        <v>33</v>
      </c>
      <c r="AA174" s="205">
        <v>6822</v>
      </c>
      <c r="AB174" s="95"/>
      <c r="AC174" s="95"/>
      <c r="AD174" s="96"/>
      <c r="AE174" s="502"/>
    </row>
    <row r="175" spans="1:31" s="479" customFormat="1" ht="13.5" customHeight="1" x14ac:dyDescent="0.15">
      <c r="A175" s="464">
        <v>28</v>
      </c>
      <c r="B175" s="501" t="s">
        <v>64</v>
      </c>
      <c r="C175" s="315" t="s">
        <v>268</v>
      </c>
      <c r="D175" s="209" t="s">
        <v>54</v>
      </c>
      <c r="E175" s="209" t="s">
        <v>54</v>
      </c>
      <c r="F175" s="226">
        <v>61102</v>
      </c>
      <c r="G175" s="94">
        <v>22172</v>
      </c>
      <c r="H175" s="95">
        <v>0</v>
      </c>
      <c r="I175" s="212">
        <v>2853</v>
      </c>
      <c r="J175" s="84">
        <v>677</v>
      </c>
      <c r="K175" s="226">
        <v>2700</v>
      </c>
      <c r="L175" s="94">
        <v>662</v>
      </c>
      <c r="M175" s="95">
        <v>2</v>
      </c>
      <c r="N175" s="95">
        <v>24</v>
      </c>
      <c r="O175" s="95">
        <v>0</v>
      </c>
      <c r="P175" s="205">
        <v>2786</v>
      </c>
      <c r="Q175" s="226">
        <v>255</v>
      </c>
      <c r="R175" s="409">
        <v>3084</v>
      </c>
      <c r="S175" s="406">
        <v>268</v>
      </c>
      <c r="T175" s="229"/>
      <c r="U175" s="229"/>
      <c r="V175" s="166">
        <v>128054</v>
      </c>
      <c r="W175" s="84">
        <v>31971</v>
      </c>
      <c r="X175" s="200"/>
      <c r="Y175" s="229"/>
      <c r="Z175" s="205">
        <v>17</v>
      </c>
      <c r="AA175" s="205">
        <v>7461</v>
      </c>
      <c r="AB175" s="95"/>
      <c r="AC175" s="95"/>
      <c r="AD175" s="229"/>
      <c r="AE175" s="502"/>
    </row>
    <row r="176" spans="1:31" s="479" customFormat="1" ht="15.95" customHeight="1" x14ac:dyDescent="0.15">
      <c r="A176" s="464">
        <v>29</v>
      </c>
      <c r="B176" s="501" t="s">
        <v>64</v>
      </c>
      <c r="C176" s="315" t="s">
        <v>269</v>
      </c>
      <c r="D176" s="209" t="s">
        <v>54</v>
      </c>
      <c r="E176" s="209" t="s">
        <v>54</v>
      </c>
      <c r="F176" s="226">
        <v>45259</v>
      </c>
      <c r="G176" s="94">
        <v>16885</v>
      </c>
      <c r="H176" s="95">
        <v>131</v>
      </c>
      <c r="I176" s="212">
        <v>2302</v>
      </c>
      <c r="J176" s="84">
        <v>734</v>
      </c>
      <c r="K176" s="226">
        <v>2087</v>
      </c>
      <c r="L176" s="94">
        <v>684</v>
      </c>
      <c r="M176" s="95">
        <v>1</v>
      </c>
      <c r="N176" s="95">
        <v>36</v>
      </c>
      <c r="O176" s="95">
        <v>131</v>
      </c>
      <c r="P176" s="205">
        <v>563</v>
      </c>
      <c r="Q176" s="226">
        <v>258</v>
      </c>
      <c r="R176" s="409">
        <v>861</v>
      </c>
      <c r="S176" s="406">
        <v>226</v>
      </c>
      <c r="T176" s="229"/>
      <c r="U176" s="229"/>
      <c r="V176" s="166">
        <v>80307</v>
      </c>
      <c r="W176" s="84">
        <v>31313</v>
      </c>
      <c r="X176" s="200"/>
      <c r="Y176" s="229"/>
      <c r="Z176" s="205">
        <v>32</v>
      </c>
      <c r="AA176" s="205">
        <v>3610</v>
      </c>
      <c r="AB176" s="95"/>
      <c r="AC176" s="95"/>
      <c r="AD176" s="229"/>
      <c r="AE176" s="502"/>
    </row>
    <row r="177" spans="1:31" s="479" customFormat="1" ht="15.95" customHeight="1" x14ac:dyDescent="0.15">
      <c r="A177" s="495">
        <v>30</v>
      </c>
      <c r="B177" s="501" t="s">
        <v>64</v>
      </c>
      <c r="C177" s="315" t="s">
        <v>270</v>
      </c>
      <c r="D177" s="209" t="s">
        <v>54</v>
      </c>
      <c r="E177" s="209" t="s">
        <v>54</v>
      </c>
      <c r="F177" s="226">
        <v>43068</v>
      </c>
      <c r="G177" s="94">
        <v>25650</v>
      </c>
      <c r="H177" s="95">
        <v>0</v>
      </c>
      <c r="I177" s="212">
        <v>2877</v>
      </c>
      <c r="J177" s="84">
        <v>1545</v>
      </c>
      <c r="K177" s="226">
        <v>2725</v>
      </c>
      <c r="L177" s="94">
        <v>1505</v>
      </c>
      <c r="M177" s="95">
        <v>1</v>
      </c>
      <c r="N177" s="95">
        <v>41</v>
      </c>
      <c r="O177" s="95">
        <v>0</v>
      </c>
      <c r="P177" s="205">
        <v>1331</v>
      </c>
      <c r="Q177" s="226">
        <v>256</v>
      </c>
      <c r="R177" s="409">
        <v>1135</v>
      </c>
      <c r="S177" s="406">
        <v>328</v>
      </c>
      <c r="T177" s="229"/>
      <c r="U177" s="229"/>
      <c r="V177" s="166">
        <v>79852</v>
      </c>
      <c r="W177" s="84">
        <v>36746</v>
      </c>
      <c r="X177" s="200"/>
      <c r="Y177" s="229"/>
      <c r="Z177" s="205">
        <v>53</v>
      </c>
      <c r="AA177" s="205">
        <v>12267</v>
      </c>
      <c r="AB177" s="95"/>
      <c r="AC177" s="95"/>
      <c r="AD177" s="229"/>
      <c r="AE177" s="502"/>
    </row>
    <row r="178" spans="1:31" s="479" customFormat="1" ht="15.95" customHeight="1" x14ac:dyDescent="0.15">
      <c r="A178" s="464">
        <v>31</v>
      </c>
      <c r="B178" s="716" t="s">
        <v>271</v>
      </c>
      <c r="C178" s="717"/>
      <c r="D178" s="505">
        <v>43.93</v>
      </c>
      <c r="E178" s="105">
        <v>83577</v>
      </c>
      <c r="F178" s="5">
        <v>304520</v>
      </c>
      <c r="G178" s="84">
        <v>126848</v>
      </c>
      <c r="H178" s="105">
        <v>3224</v>
      </c>
      <c r="I178" s="5">
        <v>6759</v>
      </c>
      <c r="J178" s="84">
        <v>3130</v>
      </c>
      <c r="K178" s="5">
        <v>6480</v>
      </c>
      <c r="L178" s="94">
        <v>3069</v>
      </c>
      <c r="M178" s="105">
        <v>7</v>
      </c>
      <c r="N178" s="105">
        <v>110</v>
      </c>
      <c r="O178" s="105">
        <v>33</v>
      </c>
      <c r="P178" s="105">
        <v>6945</v>
      </c>
      <c r="Q178" s="5">
        <v>231</v>
      </c>
      <c r="R178" s="101">
        <v>8741</v>
      </c>
      <c r="S178" s="84">
        <v>4213</v>
      </c>
      <c r="T178" s="161">
        <v>2517</v>
      </c>
      <c r="U178" s="406">
        <v>2402</v>
      </c>
      <c r="V178" s="101">
        <v>228849</v>
      </c>
      <c r="W178" s="388">
        <v>102854</v>
      </c>
      <c r="X178" s="101">
        <v>28613</v>
      </c>
      <c r="Y178" s="498">
        <v>25860</v>
      </c>
      <c r="Z178" s="104">
        <v>308</v>
      </c>
      <c r="AA178" s="104">
        <v>98492</v>
      </c>
      <c r="AB178" s="104">
        <v>1</v>
      </c>
      <c r="AC178" s="104">
        <v>40</v>
      </c>
      <c r="AD178" s="96" t="s">
        <v>272</v>
      </c>
      <c r="AE178" s="10"/>
    </row>
    <row r="179" spans="1:31" s="479" customFormat="1" ht="40.5" customHeight="1" x14ac:dyDescent="0.15">
      <c r="A179" s="495">
        <v>32</v>
      </c>
      <c r="B179" s="628" t="s">
        <v>273</v>
      </c>
      <c r="C179" s="662"/>
      <c r="D179" s="159">
        <v>56.51</v>
      </c>
      <c r="E179" s="164">
        <v>98607</v>
      </c>
      <c r="F179" s="213">
        <v>469595</v>
      </c>
      <c r="G179" s="406">
        <v>145932</v>
      </c>
      <c r="H179" s="164">
        <v>25211</v>
      </c>
      <c r="I179" s="213">
        <v>9574</v>
      </c>
      <c r="J179" s="406">
        <v>3478</v>
      </c>
      <c r="K179" s="213">
        <v>8712</v>
      </c>
      <c r="L179" s="408">
        <v>3224</v>
      </c>
      <c r="M179" s="164">
        <v>22</v>
      </c>
      <c r="N179" s="164">
        <v>190</v>
      </c>
      <c r="O179" s="164">
        <v>130</v>
      </c>
      <c r="P179" s="164">
        <v>10604</v>
      </c>
      <c r="Q179" s="213">
        <v>284</v>
      </c>
      <c r="R179" s="161">
        <v>39489</v>
      </c>
      <c r="S179" s="408">
        <v>4503</v>
      </c>
      <c r="T179" s="695" t="s">
        <v>95</v>
      </c>
      <c r="U179" s="696"/>
      <c r="V179" s="161">
        <v>321552</v>
      </c>
      <c r="W179" s="406">
        <v>132935</v>
      </c>
      <c r="X179" s="161">
        <v>18512</v>
      </c>
      <c r="Y179" s="498">
        <v>9968</v>
      </c>
      <c r="Z179" s="162">
        <v>123</v>
      </c>
      <c r="AA179" s="162">
        <v>7886</v>
      </c>
      <c r="AB179" s="164">
        <v>1</v>
      </c>
      <c r="AC179" s="164">
        <v>29</v>
      </c>
      <c r="AD179" s="156" t="s">
        <v>274</v>
      </c>
      <c r="AE179" s="448" t="s">
        <v>275</v>
      </c>
    </row>
    <row r="180" spans="1:31" s="11" customFormat="1" ht="15" customHeight="1" x14ac:dyDescent="0.15">
      <c r="A180" s="506">
        <v>33</v>
      </c>
      <c r="B180" s="718" t="s">
        <v>276</v>
      </c>
      <c r="C180" s="719"/>
      <c r="D180" s="507">
        <v>17.239999999999998</v>
      </c>
      <c r="E180" s="508">
        <v>43018</v>
      </c>
      <c r="F180" s="509">
        <v>379891</v>
      </c>
      <c r="G180" s="1">
        <v>139945</v>
      </c>
      <c r="H180" s="510">
        <v>11068</v>
      </c>
      <c r="I180" s="509">
        <v>8439</v>
      </c>
      <c r="J180" s="1">
        <v>2987</v>
      </c>
      <c r="K180" s="509">
        <v>8020</v>
      </c>
      <c r="L180" s="1">
        <v>2929</v>
      </c>
      <c r="M180" s="510">
        <v>12</v>
      </c>
      <c r="N180" s="510">
        <v>188</v>
      </c>
      <c r="O180" s="510">
        <v>101</v>
      </c>
      <c r="P180" s="510">
        <v>3873</v>
      </c>
      <c r="Q180" s="510">
        <v>243</v>
      </c>
      <c r="R180" s="509">
        <v>8609</v>
      </c>
      <c r="S180" s="12">
        <v>2006</v>
      </c>
      <c r="T180" s="509">
        <v>0</v>
      </c>
      <c r="U180" s="12">
        <v>0</v>
      </c>
      <c r="V180" s="14">
        <v>299513</v>
      </c>
      <c r="W180" s="12">
        <v>97808</v>
      </c>
      <c r="X180" s="509">
        <v>0</v>
      </c>
      <c r="Y180" s="13">
        <v>0</v>
      </c>
      <c r="Z180" s="511">
        <v>54</v>
      </c>
      <c r="AA180" s="510">
        <v>19042</v>
      </c>
      <c r="AB180" s="510">
        <v>0</v>
      </c>
      <c r="AC180" s="510">
        <v>0</v>
      </c>
      <c r="AD180" s="512" t="s">
        <v>277</v>
      </c>
      <c r="AE180" s="513" t="s">
        <v>174</v>
      </c>
    </row>
    <row r="181" spans="1:31" s="479" customFormat="1" ht="26.25" customHeight="1" x14ac:dyDescent="0.15">
      <c r="A181" s="495">
        <v>34</v>
      </c>
      <c r="B181" s="628" t="s">
        <v>278</v>
      </c>
      <c r="C181" s="677"/>
      <c r="D181" s="514">
        <v>5.62</v>
      </c>
      <c r="E181" s="515">
        <v>8281</v>
      </c>
      <c r="F181" s="238">
        <v>12577</v>
      </c>
      <c r="G181" s="406">
        <v>5118</v>
      </c>
      <c r="H181" s="516">
        <v>0</v>
      </c>
      <c r="I181" s="161">
        <v>1050</v>
      </c>
      <c r="J181" s="406">
        <v>278</v>
      </c>
      <c r="K181" s="161">
        <v>1050</v>
      </c>
      <c r="L181" s="406">
        <v>278</v>
      </c>
      <c r="M181" s="516">
        <v>0</v>
      </c>
      <c r="N181" s="516">
        <v>0</v>
      </c>
      <c r="O181" s="516">
        <v>0</v>
      </c>
      <c r="P181" s="516">
        <v>461</v>
      </c>
      <c r="Q181" s="515">
        <v>248</v>
      </c>
      <c r="R181" s="517" t="s">
        <v>279</v>
      </c>
      <c r="S181" s="408">
        <v>315</v>
      </c>
      <c r="T181" s="518"/>
      <c r="U181" s="408"/>
      <c r="V181" s="213">
        <v>12164</v>
      </c>
      <c r="W181" s="411" t="s">
        <v>280</v>
      </c>
      <c r="X181" s="519"/>
      <c r="Y181" s="520"/>
      <c r="Z181" s="521">
        <v>10</v>
      </c>
      <c r="AA181" s="515">
        <v>115</v>
      </c>
      <c r="AB181" s="522"/>
      <c r="AC181" s="522"/>
      <c r="AD181" s="522"/>
      <c r="AE181" s="448" t="s">
        <v>281</v>
      </c>
    </row>
    <row r="182" spans="1:31" s="523" customFormat="1" ht="13.5" customHeight="1" x14ac:dyDescent="0.15">
      <c r="A182" s="464">
        <v>35</v>
      </c>
      <c r="B182" s="628" t="s">
        <v>282</v>
      </c>
      <c r="C182" s="662"/>
      <c r="D182" s="231">
        <v>48.98</v>
      </c>
      <c r="E182" s="105">
        <v>60001</v>
      </c>
      <c r="F182" s="5">
        <v>311977</v>
      </c>
      <c r="G182" s="84">
        <v>110766</v>
      </c>
      <c r="H182" s="105">
        <v>6550</v>
      </c>
      <c r="I182" s="5">
        <v>5895</v>
      </c>
      <c r="J182" s="84">
        <v>1947</v>
      </c>
      <c r="K182" s="5">
        <v>5474</v>
      </c>
      <c r="L182" s="94">
        <v>1874</v>
      </c>
      <c r="M182" s="105">
        <v>12</v>
      </c>
      <c r="N182" s="105">
        <v>60</v>
      </c>
      <c r="O182" s="105">
        <v>11</v>
      </c>
      <c r="P182" s="105">
        <v>2989</v>
      </c>
      <c r="Q182" s="105">
        <v>243</v>
      </c>
      <c r="R182" s="6">
        <v>4939</v>
      </c>
      <c r="S182" s="94" t="s">
        <v>280</v>
      </c>
      <c r="T182" s="626" t="s">
        <v>95</v>
      </c>
      <c r="U182" s="705"/>
      <c r="V182" s="106">
        <v>232021</v>
      </c>
      <c r="W182" s="342">
        <v>60139</v>
      </c>
      <c r="X182" s="101">
        <v>8006</v>
      </c>
      <c r="Y182" s="342">
        <v>1994</v>
      </c>
      <c r="Z182" s="104">
        <v>505</v>
      </c>
      <c r="AA182" s="104">
        <v>36429</v>
      </c>
      <c r="AB182" s="105">
        <v>1</v>
      </c>
      <c r="AC182" s="105">
        <v>16</v>
      </c>
      <c r="AD182" s="96" t="s">
        <v>221</v>
      </c>
      <c r="AE182" s="344" t="s">
        <v>283</v>
      </c>
    </row>
    <row r="183" spans="1:31" s="479" customFormat="1" ht="27" customHeight="1" x14ac:dyDescent="0.15">
      <c r="A183" s="495">
        <v>36</v>
      </c>
      <c r="B183" s="628" t="s">
        <v>284</v>
      </c>
      <c r="C183" s="662"/>
      <c r="D183" s="231">
        <v>36.17</v>
      </c>
      <c r="E183" s="105">
        <v>51943</v>
      </c>
      <c r="F183" s="5">
        <v>207505</v>
      </c>
      <c r="G183" s="84">
        <v>59757</v>
      </c>
      <c r="H183" s="105">
        <v>4531</v>
      </c>
      <c r="I183" s="5">
        <v>6156</v>
      </c>
      <c r="J183" s="84">
        <v>2029</v>
      </c>
      <c r="K183" s="5">
        <v>5215</v>
      </c>
      <c r="L183" s="4">
        <v>1913</v>
      </c>
      <c r="M183" s="105">
        <v>12</v>
      </c>
      <c r="N183" s="105">
        <v>140</v>
      </c>
      <c r="O183" s="105">
        <v>16</v>
      </c>
      <c r="P183" s="105">
        <v>5621</v>
      </c>
      <c r="Q183" s="105">
        <v>239</v>
      </c>
      <c r="R183" s="6">
        <v>5757</v>
      </c>
      <c r="S183" s="382">
        <v>1131</v>
      </c>
      <c r="T183" s="626" t="s">
        <v>95</v>
      </c>
      <c r="U183" s="705"/>
      <c r="V183" s="106">
        <v>308119</v>
      </c>
      <c r="W183" s="342">
        <v>97070</v>
      </c>
      <c r="X183" s="101">
        <v>3629</v>
      </c>
      <c r="Y183" s="382"/>
      <c r="Z183" s="104">
        <v>61</v>
      </c>
      <c r="AA183" s="104">
        <v>15400</v>
      </c>
      <c r="AB183" s="105">
        <v>1</v>
      </c>
      <c r="AC183" s="105">
        <v>14</v>
      </c>
      <c r="AD183" s="96" t="s">
        <v>285</v>
      </c>
      <c r="AE183" s="199" t="s">
        <v>286</v>
      </c>
    </row>
    <row r="184" spans="1:31" s="540" customFormat="1" ht="13.5" customHeight="1" x14ac:dyDescent="0.15">
      <c r="A184" s="524">
        <v>37</v>
      </c>
      <c r="B184" s="709" t="s">
        <v>287</v>
      </c>
      <c r="C184" s="710"/>
      <c r="D184" s="525">
        <v>49.03</v>
      </c>
      <c r="E184" s="526">
        <v>14880</v>
      </c>
      <c r="F184" s="527">
        <v>20888</v>
      </c>
      <c r="G184" s="528">
        <v>8196</v>
      </c>
      <c r="H184" s="526">
        <v>0</v>
      </c>
      <c r="I184" s="527">
        <v>193</v>
      </c>
      <c r="J184" s="528">
        <v>38</v>
      </c>
      <c r="K184" s="527">
        <v>185</v>
      </c>
      <c r="L184" s="529">
        <v>35</v>
      </c>
      <c r="M184" s="526">
        <v>1</v>
      </c>
      <c r="N184" s="526">
        <v>0</v>
      </c>
      <c r="O184" s="526">
        <v>0</v>
      </c>
      <c r="P184" s="530">
        <v>54</v>
      </c>
      <c r="Q184" s="530">
        <v>246</v>
      </c>
      <c r="R184" s="531">
        <v>514</v>
      </c>
      <c r="S184" s="529">
        <v>88</v>
      </c>
      <c r="T184" s="532"/>
      <c r="U184" s="533"/>
      <c r="V184" s="534">
        <v>6344</v>
      </c>
      <c r="W184" s="529">
        <v>850</v>
      </c>
      <c r="X184" s="535"/>
      <c r="Y184" s="536"/>
      <c r="Z184" s="537">
        <v>2</v>
      </c>
      <c r="AA184" s="537">
        <v>225</v>
      </c>
      <c r="AB184" s="530"/>
      <c r="AC184" s="530"/>
      <c r="AD184" s="538"/>
      <c r="AE184" s="539" t="s">
        <v>288</v>
      </c>
    </row>
    <row r="185" spans="1:31" ht="13.5" customHeight="1" x14ac:dyDescent="0.15">
      <c r="A185" s="368"/>
      <c r="B185" s="541"/>
      <c r="C185" s="542"/>
      <c r="D185" s="543"/>
      <c r="E185" s="370"/>
      <c r="F185" s="233"/>
      <c r="G185" s="544"/>
      <c r="H185" s="370"/>
      <c r="I185" s="233"/>
      <c r="J185" s="544"/>
      <c r="K185" s="5"/>
      <c r="L185" s="544"/>
      <c r="M185" s="370"/>
      <c r="N185" s="370"/>
      <c r="O185" s="370"/>
      <c r="P185" s="370"/>
      <c r="Q185" s="370"/>
      <c r="R185" s="397"/>
      <c r="S185" s="249"/>
      <c r="T185" s="117"/>
      <c r="U185" s="387"/>
      <c r="V185" s="106"/>
      <c r="W185" s="92"/>
      <c r="X185" s="101"/>
      <c r="Y185" s="92"/>
      <c r="Z185" s="104"/>
      <c r="AA185" s="104"/>
      <c r="AB185" s="105"/>
      <c r="AC185" s="105"/>
      <c r="AD185" s="121"/>
      <c r="AE185" s="45"/>
    </row>
    <row r="186" spans="1:31" s="490" customFormat="1" ht="40.5" customHeight="1" x14ac:dyDescent="0.15">
      <c r="A186" s="545">
        <v>1</v>
      </c>
      <c r="B186" s="711" t="s">
        <v>289</v>
      </c>
      <c r="C186" s="712"/>
      <c r="D186" s="546" t="s">
        <v>290</v>
      </c>
      <c r="E186" s="547"/>
      <c r="F186" s="548">
        <v>129219</v>
      </c>
      <c r="G186" s="549" t="s">
        <v>291</v>
      </c>
      <c r="H186" s="550">
        <v>2366</v>
      </c>
      <c r="I186" s="548">
        <v>570</v>
      </c>
      <c r="J186" s="551" t="s">
        <v>292</v>
      </c>
      <c r="K186" s="548">
        <v>165</v>
      </c>
      <c r="L186" s="549" t="s">
        <v>292</v>
      </c>
      <c r="M186" s="550">
        <v>0</v>
      </c>
      <c r="N186" s="550">
        <v>392</v>
      </c>
      <c r="O186" s="552">
        <v>0</v>
      </c>
      <c r="P186" s="550">
        <v>0</v>
      </c>
      <c r="Q186" s="164">
        <v>244</v>
      </c>
      <c r="R186" s="553">
        <v>0</v>
      </c>
      <c r="S186" s="554">
        <v>0</v>
      </c>
      <c r="T186" s="555"/>
      <c r="U186" s="556"/>
      <c r="V186" s="557"/>
      <c r="W186" s="558"/>
      <c r="X186" s="548"/>
      <c r="Y186" s="558"/>
      <c r="Z186" s="550" t="s">
        <v>293</v>
      </c>
      <c r="AA186" s="550" t="s">
        <v>294</v>
      </c>
      <c r="AB186" s="550"/>
      <c r="AC186" s="550"/>
      <c r="AD186" s="559"/>
      <c r="AE186" s="560" t="s">
        <v>302</v>
      </c>
    </row>
    <row r="187" spans="1:31" ht="15.95" customHeight="1" thickBot="1" x14ac:dyDescent="0.2">
      <c r="A187" s="561">
        <v>2</v>
      </c>
      <c r="B187" s="713" t="s">
        <v>295</v>
      </c>
      <c r="C187" s="714"/>
      <c r="D187" s="66" t="s">
        <v>290</v>
      </c>
      <c r="E187" s="562"/>
      <c r="F187" s="563">
        <v>30598</v>
      </c>
      <c r="G187" s="564">
        <v>2244</v>
      </c>
      <c r="H187" s="565"/>
      <c r="I187" s="563">
        <v>412</v>
      </c>
      <c r="J187" s="564">
        <v>83</v>
      </c>
      <c r="K187" s="563">
        <v>7</v>
      </c>
      <c r="L187" s="564">
        <v>0</v>
      </c>
      <c r="M187" s="565"/>
      <c r="N187" s="565"/>
      <c r="O187" s="565"/>
      <c r="P187" s="565">
        <v>433</v>
      </c>
      <c r="Q187" s="565">
        <v>240</v>
      </c>
      <c r="R187" s="566">
        <v>5174</v>
      </c>
      <c r="S187" s="567" t="s">
        <v>91</v>
      </c>
      <c r="T187" s="568"/>
      <c r="U187" s="569"/>
      <c r="V187" s="570">
        <v>99894</v>
      </c>
      <c r="W187" s="564">
        <v>453</v>
      </c>
      <c r="X187" s="571"/>
      <c r="Y187" s="572"/>
      <c r="Z187" s="573">
        <v>369</v>
      </c>
      <c r="AA187" s="573">
        <v>14323</v>
      </c>
      <c r="AB187" s="574"/>
      <c r="AC187" s="574"/>
      <c r="AD187" s="575"/>
      <c r="AE187" s="576"/>
    </row>
    <row r="188" spans="1:31" s="261" customFormat="1" ht="21" customHeight="1" x14ac:dyDescent="0.15">
      <c r="A188" s="284"/>
      <c r="B188" s="715" t="s">
        <v>164</v>
      </c>
      <c r="C188" s="715"/>
      <c r="D188" s="715"/>
      <c r="E188" s="715"/>
      <c r="F188" s="715"/>
      <c r="G188" s="715"/>
      <c r="H188" s="715"/>
      <c r="I188" s="715"/>
      <c r="J188" s="715"/>
      <c r="K188" s="715"/>
      <c r="L188" s="715"/>
      <c r="M188" s="285"/>
      <c r="N188" s="239"/>
      <c r="O188" s="239"/>
      <c r="P188" s="286"/>
      <c r="Q188" s="239"/>
      <c r="R188" s="715"/>
      <c r="S188" s="715"/>
      <c r="T188" s="715"/>
      <c r="U188" s="715"/>
      <c r="V188" s="715"/>
      <c r="W188" s="715"/>
      <c r="X188" s="715"/>
      <c r="Y188" s="715"/>
      <c r="Z188" s="715"/>
      <c r="AA188" s="715"/>
      <c r="AB188" s="715"/>
      <c r="AC188" s="285"/>
      <c r="AD188" s="287"/>
      <c r="AE188" s="288"/>
    </row>
    <row r="189" spans="1:31" ht="15.95" customHeight="1" x14ac:dyDescent="0.15">
      <c r="R189" s="579"/>
      <c r="S189" s="580"/>
      <c r="T189" s="579"/>
      <c r="U189" s="580"/>
      <c r="V189" s="579"/>
      <c r="W189" s="580"/>
      <c r="X189" s="579"/>
      <c r="Y189" s="580"/>
      <c r="Z189" s="579"/>
      <c r="AA189" s="579"/>
      <c r="AB189" s="581"/>
      <c r="AC189" s="581"/>
      <c r="AD189" s="582"/>
      <c r="AE189" s="583"/>
    </row>
    <row r="190" spans="1:31" x14ac:dyDescent="0.15">
      <c r="R190" s="579"/>
      <c r="S190" s="580"/>
      <c r="T190" s="579"/>
      <c r="U190" s="584"/>
      <c r="V190" s="579"/>
      <c r="W190" s="580"/>
      <c r="X190" s="579"/>
      <c r="Y190" s="584"/>
      <c r="Z190" s="579"/>
      <c r="AA190" s="579"/>
      <c r="AB190" s="581"/>
      <c r="AC190" s="581"/>
      <c r="AD190" s="582"/>
      <c r="AE190" s="583"/>
    </row>
    <row r="191" spans="1:31" x14ac:dyDescent="0.15">
      <c r="R191" s="579"/>
      <c r="S191" s="580"/>
      <c r="T191" s="579"/>
      <c r="U191" s="584"/>
      <c r="V191" s="579"/>
      <c r="W191" s="580"/>
      <c r="X191" s="579"/>
      <c r="Y191" s="584"/>
      <c r="Z191" s="579"/>
      <c r="AA191" s="579"/>
      <c r="AB191" s="581"/>
      <c r="AC191" s="581"/>
      <c r="AD191" s="582"/>
      <c r="AE191" s="583"/>
    </row>
    <row r="192" spans="1:31" x14ac:dyDescent="0.15">
      <c r="R192" s="579"/>
      <c r="S192" s="580"/>
      <c r="T192" s="579"/>
      <c r="U192" s="584"/>
      <c r="V192" s="579"/>
      <c r="W192" s="580"/>
      <c r="X192" s="579"/>
      <c r="Y192" s="584"/>
      <c r="Z192" s="579"/>
      <c r="AA192" s="579"/>
      <c r="AB192" s="581"/>
      <c r="AC192" s="581"/>
      <c r="AD192" s="582"/>
      <c r="AE192" s="583"/>
    </row>
  </sheetData>
  <mergeCells count="127">
    <mergeCell ref="B183:C183"/>
    <mergeCell ref="T183:U183"/>
    <mergeCell ref="B184:C184"/>
    <mergeCell ref="B186:C186"/>
    <mergeCell ref="B187:C187"/>
    <mergeCell ref="B188:L188"/>
    <mergeCell ref="R188:AB188"/>
    <mergeCell ref="B178:C178"/>
    <mergeCell ref="B179:C179"/>
    <mergeCell ref="T179:U179"/>
    <mergeCell ref="B180:C180"/>
    <mergeCell ref="B181:C181"/>
    <mergeCell ref="B182:C182"/>
    <mergeCell ref="T182:U182"/>
    <mergeCell ref="B165:C165"/>
    <mergeCell ref="B166:C166"/>
    <mergeCell ref="B167:C167"/>
    <mergeCell ref="B172:C172"/>
    <mergeCell ref="T172:U172"/>
    <mergeCell ref="B142:C142"/>
    <mergeCell ref="B143:C143"/>
    <mergeCell ref="B144:C144"/>
    <mergeCell ref="B148:C148"/>
    <mergeCell ref="T148:U148"/>
    <mergeCell ref="B163:C163"/>
    <mergeCell ref="B138:C138"/>
    <mergeCell ref="T138:U138"/>
    <mergeCell ref="AE138:AE139"/>
    <mergeCell ref="B140:C140"/>
    <mergeCell ref="B141:C141"/>
    <mergeCell ref="T141:U141"/>
    <mergeCell ref="B123:C123"/>
    <mergeCell ref="B125:C125"/>
    <mergeCell ref="B131:C131"/>
    <mergeCell ref="AE131:AE136"/>
    <mergeCell ref="B137:C137"/>
    <mergeCell ref="B110:C110"/>
    <mergeCell ref="B116:C116"/>
    <mergeCell ref="B120:C120"/>
    <mergeCell ref="T120:U120"/>
    <mergeCell ref="B122:C122"/>
    <mergeCell ref="AE101:AE102"/>
    <mergeCell ref="B103:C103"/>
    <mergeCell ref="T103:U103"/>
    <mergeCell ref="AE103:AE105"/>
    <mergeCell ref="B106:C106"/>
    <mergeCell ref="B108:C108"/>
    <mergeCell ref="I101:J101"/>
    <mergeCell ref="K101:L101"/>
    <mergeCell ref="R101:S101"/>
    <mergeCell ref="T101:U101"/>
    <mergeCell ref="V101:W101"/>
    <mergeCell ref="X101:Y101"/>
    <mergeCell ref="B113:C113"/>
    <mergeCell ref="AB96:AD96"/>
    <mergeCell ref="AB97:AB102"/>
    <mergeCell ref="AC97:AC102"/>
    <mergeCell ref="B99:C99"/>
    <mergeCell ref="K99:L99"/>
    <mergeCell ref="R99:S99"/>
    <mergeCell ref="T99:U99"/>
    <mergeCell ref="V99:W99"/>
    <mergeCell ref="X99:Y99"/>
    <mergeCell ref="F101:G101"/>
    <mergeCell ref="F96:H96"/>
    <mergeCell ref="I96:L96"/>
    <mergeCell ref="M96:N96"/>
    <mergeCell ref="R96:U96"/>
    <mergeCell ref="V96:Y96"/>
    <mergeCell ref="Z96:AA96"/>
    <mergeCell ref="B90:C90"/>
    <mergeCell ref="AE90:AE93"/>
    <mergeCell ref="B94:L94"/>
    <mergeCell ref="R94:AB94"/>
    <mergeCell ref="A95:F95"/>
    <mergeCell ref="V95:W95"/>
    <mergeCell ref="B74:C74"/>
    <mergeCell ref="AB74:AD78"/>
    <mergeCell ref="AE74:AE78"/>
    <mergeCell ref="B79:C79"/>
    <mergeCell ref="B82:C82"/>
    <mergeCell ref="T82:U82"/>
    <mergeCell ref="AE82:AE89"/>
    <mergeCell ref="B50:C50"/>
    <mergeCell ref="B59:C59"/>
    <mergeCell ref="B67:C67"/>
    <mergeCell ref="B69:C69"/>
    <mergeCell ref="AD69:AD70"/>
    <mergeCell ref="AE69:AE73"/>
    <mergeCell ref="B42:C42"/>
    <mergeCell ref="T42:U42"/>
    <mergeCell ref="AE42:AE43"/>
    <mergeCell ref="B44:C44"/>
    <mergeCell ref="T44:U44"/>
    <mergeCell ref="AE44:AE45"/>
    <mergeCell ref="AE59:AE66"/>
    <mergeCell ref="B40:C40"/>
    <mergeCell ref="T40:U40"/>
    <mergeCell ref="X40:Y40"/>
    <mergeCell ref="B41:C41"/>
    <mergeCell ref="AE6:AE8"/>
    <mergeCell ref="F7:G7"/>
    <mergeCell ref="I7:J7"/>
    <mergeCell ref="K7:L7"/>
    <mergeCell ref="R7:S7"/>
    <mergeCell ref="T7:U7"/>
    <mergeCell ref="V7:W7"/>
    <mergeCell ref="X7:Y7"/>
    <mergeCell ref="AC3:AC8"/>
    <mergeCell ref="B5:C5"/>
    <mergeCell ref="K5:L5"/>
    <mergeCell ref="R5:S5"/>
    <mergeCell ref="T5:U5"/>
    <mergeCell ref="V5:W5"/>
    <mergeCell ref="X5:Y5"/>
    <mergeCell ref="B10:C10"/>
    <mergeCell ref="B14:C14"/>
    <mergeCell ref="AE14:AE15"/>
    <mergeCell ref="A1:F1"/>
    <mergeCell ref="V1:W1"/>
    <mergeCell ref="F2:H2"/>
    <mergeCell ref="I2:L2"/>
    <mergeCell ref="M2:N2"/>
    <mergeCell ref="R2:U2"/>
    <mergeCell ref="V2:Y2"/>
    <mergeCell ref="Z2:AA2"/>
    <mergeCell ref="AB2:AD2"/>
  </mergeCells>
  <phoneticPr fontId="24"/>
  <pageMargins left="0.70866141732283472" right="0.51181102362204722" top="0.23622047244094491" bottom="0.15748031496062992" header="0.31496062992125984" footer="0.27559055118110237"/>
  <pageSetup paperSize="8" scale="52" fitToHeight="0" orientation="landscape" r:id="rId1"/>
  <rowBreaks count="1" manualBreakCount="1">
    <brk id="9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baa5f6-4b16-4c3a-be87-a9a700a38b1a">
      <Terms xmlns="http://schemas.microsoft.com/office/infopath/2007/PartnerControls"/>
    </lcf76f155ced4ddcb4097134ff3c332f>
    <TaxCatchAll xmlns="97a92fa3-b0a6-4130-add1-9d9f4d14d9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F3EE8508FC8F4A9AB8325910A762AE" ma:contentTypeVersion="7" ma:contentTypeDescription="新しいドキュメントを作成します。" ma:contentTypeScope="" ma:versionID="7fbf9773449ef7775ae6d46890e13f2f">
  <xsd:schema xmlns:xsd="http://www.w3.org/2001/XMLSchema" xmlns:xs="http://www.w3.org/2001/XMLSchema" xmlns:p="http://schemas.microsoft.com/office/2006/metadata/properties" xmlns:ns2="e8baa5f6-4b16-4c3a-be87-a9a700a38b1a" xmlns:ns3="97a92fa3-b0a6-4130-add1-9d9f4d14d935" targetNamespace="http://schemas.microsoft.com/office/2006/metadata/properties" ma:root="true" ma:fieldsID="0dc5a73d522125d6149f218942fa8956" ns2:_="" ns3:_="">
    <xsd:import namespace="e8baa5f6-4b16-4c3a-be87-a9a700a38b1a"/>
    <xsd:import namespace="97a92fa3-b0a6-4130-add1-9d9f4d14d93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aa5f6-4b16-4c3a-be87-a9a700a38b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2ed32c5-b503-4b0b-bdbe-26956603172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92fa3-b0a6-4130-add1-9d9f4d14d93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d0f2efb-204c-4776-9de6-8b5b9ae3c864}" ma:internalName="TaxCatchAll" ma:showField="CatchAllData" ma:web="97a92fa3-b0a6-4130-add1-9d9f4d14d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AB886-5D58-4A01-96D5-037F9210B835}">
  <ds:schemaRefs>
    <ds:schemaRef ds:uri="http://purl.org/dc/elements/1.1/"/>
    <ds:schemaRef ds:uri="http://schemas.microsoft.com/office/infopath/2007/PartnerControls"/>
    <ds:schemaRef ds:uri="97a92fa3-b0a6-4130-add1-9d9f4d14d935"/>
    <ds:schemaRef ds:uri="http://purl.org/dc/terms/"/>
    <ds:schemaRef ds:uri="http://schemas.microsoft.com/office/2006/documentManagement/types"/>
    <ds:schemaRef ds:uri="http://schemas.openxmlformats.org/package/2006/metadata/core-properties"/>
    <ds:schemaRef ds:uri="e8baa5f6-4b16-4c3a-be87-a9a700a38b1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D3CDE17-EBAA-431D-97D4-0A6894E9A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aa5f6-4b16-4c3a-be87-a9a700a38b1a"/>
    <ds:schemaRef ds:uri="97a92fa3-b0a6-4130-add1-9d9f4d14d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E47002-0237-4244-AD51-71EDD91947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2022(R4)度奉仕概況調査票</vt:lpstr>
      <vt:lpstr>'2022(R4)度奉仕概況調査票'!Print_Area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晃子</dc:creator>
  <cp:lastModifiedBy>大阪府</cp:lastModifiedBy>
  <cp:lastPrinted>2022-10-11T02:45:03Z</cp:lastPrinted>
  <dcterms:created xsi:type="dcterms:W3CDTF">2022-09-17T10:49:39Z</dcterms:created>
  <dcterms:modified xsi:type="dcterms:W3CDTF">2022-12-03T06:49:44Z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0x010100C7F3EE8508FC8F4A9AB8325910A762AE</vt:lpwstr>
  </property>
  <property fmtid="{D5CDD505-2E9C-101B-9397-08002B2CF9AE}" pid="3" name="MediaServiceImageTags">
    <vt:lpwstr/>
  </property>
</Properties>
</file>