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7)個人レファレンス件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  <c r="C9" i="1"/>
  <c r="B9" i="1"/>
  <c r="N9" i="1" s="1"/>
  <c r="N8" i="1"/>
  <c r="N7" i="1"/>
  <c r="O7" i="1" s="1"/>
  <c r="N6" i="1"/>
  <c r="O6" i="1" s="1"/>
  <c r="N5" i="1"/>
  <c r="O5" i="1" s="1"/>
</calcChain>
</file>

<file path=xl/sharedStrings.xml><?xml version="1.0" encoding="utf-8"?>
<sst xmlns="http://schemas.openxmlformats.org/spreadsheetml/2006/main" count="22" uniqueCount="21">
  <si>
    <t>※「WEB」は令和2年度より中央図書館の申込件数。令和元年度までは中央図書館・中之島図書館の合計申込件数。※WEBは365日、口頭は開館日数、電話・文書は対応日数が母数となるため合計の一日平均は算出せず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</si>
  <si>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</si>
  <si>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</si>
  <si>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</si>
  <si>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</si>
  <si>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</si>
  <si>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</si>
  <si>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</si>
  <si>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</si>
  <si>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</si>
  <si>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</si>
  <si>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</si>
  <si>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</si>
  <si>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</si>
  <si>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</si>
  <si>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口頭</t>
  </si>
  <si>
    <t>電話</t>
  </si>
  <si>
    <t>WEB</t>
    <phoneticPr fontId="3"/>
  </si>
  <si>
    <t>文書</t>
  </si>
  <si>
    <t>※</t>
    <phoneticPr fontId="3"/>
  </si>
  <si>
    <r>
      <t>(p.27)個人レファレンス件数</t>
    </r>
    <r>
      <rPr>
        <sz val="8.5"/>
        <color rgb="FF000000"/>
        <rFont val="ＭＳ 明朝"/>
        <family val="1"/>
        <charset val="128"/>
      </rPr>
      <t/>
    </r>
    <rPh sb="6" eb="8">
      <t>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</si>
</sst>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justify" vertical="center"/>
    </xf>
    <xf numFmtId="177" fontId="4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/>
  </sheetViews>
  <sheetFormatPr defaultRowHeight="18" x14ac:dyDescent="0.4"/>
  <cols>
    <col min="1" max="14" width="9" style="2"/>
    <col min="15" max="15" width="9.5" style="2" bestFit="1" customWidth="1"/>
    <col min="16" max="16384" width="9" style="2"/>
  </cols>
  <sheetData>
    <row r="1" spans="1:15" ht="24" x14ac:dyDescent="0.4">
      <c r="A1" s="1" t="s">
        <v>20</v>
      </c>
      <c r="B1" s="1"/>
      <c r="C1" s="1"/>
    </row>
    <row r="2" spans="1:15" ht="24" x14ac:dyDescent="0.4">
      <c r="A2" s="3"/>
    </row>
    <row r="3" spans="1:15" ht="18.75" thickBot="1" x14ac:dyDescent="0.4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thickBot="1" x14ac:dyDescent="0.45">
      <c r="A4" s="6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10" t="s">
        <v>14</v>
      </c>
    </row>
    <row r="5" spans="1:15" x14ac:dyDescent="0.4">
      <c r="A5" s="11" t="s">
        <v>15</v>
      </c>
      <c r="B5" s="12">
        <v>0</v>
      </c>
      <c r="C5" s="13">
        <v>1849</v>
      </c>
      <c r="D5" s="13">
        <v>2666</v>
      </c>
      <c r="E5" s="13">
        <v>3015</v>
      </c>
      <c r="F5" s="13">
        <v>3231</v>
      </c>
      <c r="G5" s="13">
        <v>2931</v>
      </c>
      <c r="H5" s="13">
        <v>3022</v>
      </c>
      <c r="I5" s="13">
        <v>2810</v>
      </c>
      <c r="J5" s="13">
        <v>2469</v>
      </c>
      <c r="K5" s="13">
        <v>2560</v>
      </c>
      <c r="L5" s="13">
        <v>2842</v>
      </c>
      <c r="M5" s="14">
        <v>2741</v>
      </c>
      <c r="N5" s="15">
        <f>SUM(B5:M5)</f>
        <v>30136</v>
      </c>
      <c r="O5" s="16">
        <f>N5/261</f>
        <v>115.46360153256705</v>
      </c>
    </row>
    <row r="6" spans="1:15" x14ac:dyDescent="0.4">
      <c r="A6" s="17" t="s">
        <v>16</v>
      </c>
      <c r="B6" s="18">
        <v>783</v>
      </c>
      <c r="C6" s="19">
        <v>1767</v>
      </c>
      <c r="D6" s="19">
        <v>1207</v>
      </c>
      <c r="E6" s="19">
        <v>1292</v>
      </c>
      <c r="F6" s="19">
        <v>1008</v>
      </c>
      <c r="G6" s="19">
        <v>1068</v>
      </c>
      <c r="H6" s="19">
        <v>1043</v>
      </c>
      <c r="I6" s="19">
        <v>1074</v>
      </c>
      <c r="J6" s="19">
        <v>1004</v>
      </c>
      <c r="K6" s="19">
        <v>1019</v>
      </c>
      <c r="L6" s="19">
        <v>1045</v>
      </c>
      <c r="M6" s="20">
        <v>1204</v>
      </c>
      <c r="N6" s="15">
        <f>SUM(B6:M6)</f>
        <v>13514</v>
      </c>
      <c r="O6" s="21">
        <f>N6/301</f>
        <v>44.897009966777411</v>
      </c>
    </row>
    <row r="7" spans="1:15" x14ac:dyDescent="0.4">
      <c r="A7" s="17" t="s">
        <v>17</v>
      </c>
      <c r="B7" s="22">
        <v>91</v>
      </c>
      <c r="C7" s="23">
        <v>55</v>
      </c>
      <c r="D7" s="23">
        <v>34</v>
      </c>
      <c r="E7" s="23">
        <v>44</v>
      </c>
      <c r="F7" s="23">
        <v>26</v>
      </c>
      <c r="G7" s="23">
        <v>77</v>
      </c>
      <c r="H7" s="23">
        <v>23</v>
      </c>
      <c r="I7" s="23">
        <v>69</v>
      </c>
      <c r="J7" s="23">
        <v>67</v>
      </c>
      <c r="K7" s="23">
        <v>51</v>
      </c>
      <c r="L7" s="23">
        <v>23</v>
      </c>
      <c r="M7" s="24">
        <v>20</v>
      </c>
      <c r="N7" s="15">
        <f>SUM(B7:M7)</f>
        <v>580</v>
      </c>
      <c r="O7" s="21">
        <f>N7/365</f>
        <v>1.5890410958904109</v>
      </c>
    </row>
    <row r="8" spans="1:15" ht="18.75" thickBot="1" x14ac:dyDescent="0.45">
      <c r="A8" s="25" t="s">
        <v>18</v>
      </c>
      <c r="B8" s="26">
        <v>128</v>
      </c>
      <c r="C8" s="27">
        <v>109</v>
      </c>
      <c r="D8" s="27">
        <v>144</v>
      </c>
      <c r="E8" s="27">
        <v>119</v>
      </c>
      <c r="F8" s="27">
        <v>116</v>
      </c>
      <c r="G8" s="27">
        <v>140</v>
      </c>
      <c r="H8" s="27">
        <v>209</v>
      </c>
      <c r="I8" s="27">
        <v>144</v>
      </c>
      <c r="J8" s="27">
        <v>110</v>
      </c>
      <c r="K8" s="27">
        <v>68</v>
      </c>
      <c r="L8" s="27">
        <v>121</v>
      </c>
      <c r="M8" s="28">
        <v>79</v>
      </c>
      <c r="N8" s="15">
        <f>SUM(B8:M8)</f>
        <v>1487</v>
      </c>
      <c r="O8" s="29">
        <v>5</v>
      </c>
    </row>
    <row r="9" spans="1:15" ht="18.75" thickBot="1" x14ac:dyDescent="0.45">
      <c r="A9" s="6" t="s">
        <v>13</v>
      </c>
      <c r="B9" s="30">
        <f t="shared" ref="B9:L9" si="0">SUM(B5:B8)</f>
        <v>1002</v>
      </c>
      <c r="C9" s="31">
        <f t="shared" si="0"/>
        <v>3780</v>
      </c>
      <c r="D9" s="31">
        <f t="shared" si="0"/>
        <v>4051</v>
      </c>
      <c r="E9" s="31">
        <f t="shared" si="0"/>
        <v>4470</v>
      </c>
      <c r="F9" s="31">
        <f t="shared" si="0"/>
        <v>4381</v>
      </c>
      <c r="G9" s="31">
        <f t="shared" si="0"/>
        <v>4216</v>
      </c>
      <c r="H9" s="31">
        <f t="shared" si="0"/>
        <v>4297</v>
      </c>
      <c r="I9" s="31">
        <f t="shared" si="0"/>
        <v>4097</v>
      </c>
      <c r="J9" s="31">
        <f t="shared" si="0"/>
        <v>3650</v>
      </c>
      <c r="K9" s="31">
        <f t="shared" si="0"/>
        <v>3698</v>
      </c>
      <c r="L9" s="31">
        <f t="shared" si="0"/>
        <v>4031</v>
      </c>
      <c r="M9" s="32">
        <f>SUM(M5:M8)</f>
        <v>4044</v>
      </c>
      <c r="N9" s="33">
        <f>SUM(B9:M9)</f>
        <v>45717</v>
      </c>
      <c r="O9" s="34" t="s">
        <v>19</v>
      </c>
    </row>
    <row r="10" spans="1:15" x14ac:dyDescent="0.4">
      <c r="A10" s="35"/>
    </row>
    <row r="11" spans="1:15" x14ac:dyDescent="0.4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5" x14ac:dyDescent="0.4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 x14ac:dyDescent="0.4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 x14ac:dyDescent="0.4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5" x14ac:dyDescent="0.4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</sheetData>
  <phoneticPr fontId="3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(p.27)個人レファレンス件数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2021-07-16T03:09:50Z</dcterms:created>
  <dcterms:modified xsi:type="dcterms:W3CDTF">2021-07-21T00:45:05Z</dcterms:modified>
</cp:coreProperties>
</file>